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00-愷華20220712\萍姐\112花蓮國中小校園網路架構盤點案\盤點項目說明\final版本\"/>
    </mc:Choice>
  </mc:AlternateContent>
  <bookViews>
    <workbookView xWindow="0" yWindow="0" windowWidth="23040" windowHeight="9324" tabRatio="692" firstSheet="4" activeTab="11"/>
  </bookViews>
  <sheets>
    <sheet name="秀林國小" sheetId="1" r:id="rId1"/>
    <sheet name="富世國小" sheetId="11" r:id="rId2"/>
    <sheet name="崇德國小" sheetId="9" r:id="rId3"/>
    <sheet name="和平國小" sheetId="7" r:id="rId4"/>
    <sheet name="景美國小" sheetId="8" r:id="rId5"/>
    <sheet name="三棧國小" sheetId="3" r:id="rId6"/>
    <sheet name="佳民國小" sheetId="10" r:id="rId7"/>
    <sheet name="銅門國小" sheetId="6" r:id="rId8"/>
    <sheet name="水源國小" sheetId="5" r:id="rId9"/>
    <sheet name="銅蘭國小" sheetId="12" r:id="rId10"/>
    <sheet name="文蘭國小" sheetId="4" r:id="rId11"/>
    <sheet name="西寶國小" sheetId="2" r:id="rId12"/>
  </sheets>
  <definedNames>
    <definedName name="_xlnm.Print_Area" localSheetId="5">三棧國小!$A$1:$E$106</definedName>
    <definedName name="_xlnm.Print_Area" localSheetId="10">文蘭國小!$A$1:$E$105</definedName>
    <definedName name="_xlnm.Print_Area" localSheetId="8">水源國小!$A$1:$E$105</definedName>
    <definedName name="_xlnm.Print_Area" localSheetId="11">西寶國小!$A$1:$E$105</definedName>
    <definedName name="_xlnm.Print_Area" localSheetId="0">秀林國小!$A$1:$E$105</definedName>
    <definedName name="_xlnm.Print_Area" localSheetId="6">佳民國小!$A$1:$E$105</definedName>
    <definedName name="_xlnm.Print_Area" localSheetId="3">和平國小!$A$1:$E$105</definedName>
    <definedName name="_xlnm.Print_Area" localSheetId="2">崇德國小!$A$1:$E$105</definedName>
    <definedName name="_xlnm.Print_Area" localSheetId="1">富世國小!$A$1:$E$105</definedName>
    <definedName name="_xlnm.Print_Area" localSheetId="4">景美國小!$A$1:$E$105</definedName>
    <definedName name="_xlnm.Print_Area" localSheetId="7">銅門國小!$A$1:$E$105</definedName>
    <definedName name="_xlnm.Print_Area" localSheetId="9">銅蘭國小!$A$1:$E$106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2" l="1"/>
  <c r="C8" i="11"/>
  <c r="C8" i="1"/>
  <c r="C9" i="3" l="1"/>
  <c r="C8" i="10" l="1"/>
  <c r="C35" i="10"/>
  <c r="C47" i="10"/>
  <c r="C59" i="10" s="1"/>
  <c r="C76" i="10"/>
  <c r="C94" i="10"/>
  <c r="C97" i="10"/>
  <c r="C98" i="10"/>
  <c r="C102" i="10"/>
  <c r="C100" i="10" l="1"/>
  <c r="C8" i="9"/>
  <c r="C35" i="9"/>
  <c r="C47" i="9"/>
  <c r="C59" i="9" s="1"/>
  <c r="C76" i="9"/>
  <c r="C94" i="9"/>
  <c r="C97" i="9"/>
  <c r="C98" i="9"/>
  <c r="C102" i="9"/>
  <c r="C100" i="9" l="1"/>
  <c r="C8" i="8"/>
  <c r="C35" i="8"/>
  <c r="C49" i="8"/>
  <c r="C47" i="8" s="1"/>
  <c r="C59" i="8" s="1"/>
  <c r="C76" i="8"/>
  <c r="C94" i="8"/>
  <c r="C97" i="8"/>
  <c r="C98" i="8"/>
  <c r="C102" i="8"/>
  <c r="C100" i="8" l="1"/>
  <c r="C8" i="7"/>
  <c r="C35" i="7"/>
  <c r="C47" i="7"/>
  <c r="C59" i="7" s="1"/>
  <c r="C76" i="7"/>
  <c r="C94" i="7"/>
  <c r="C97" i="7"/>
  <c r="C98" i="7"/>
  <c r="C102" i="7"/>
  <c r="C100" i="7" l="1"/>
  <c r="C8" i="6"/>
  <c r="C8" i="5" l="1"/>
  <c r="C8" i="4"/>
  <c r="C8" i="2"/>
  <c r="C35" i="2"/>
  <c r="C98" i="2"/>
  <c r="C94" i="1" l="1"/>
  <c r="C76" i="1"/>
  <c r="C102" i="1"/>
  <c r="C47" i="1"/>
  <c r="C59" i="1" s="1"/>
  <c r="C97" i="1"/>
  <c r="C98" i="1"/>
  <c r="C35" i="1"/>
  <c r="C100" i="1" l="1"/>
</calcChain>
</file>

<file path=xl/sharedStrings.xml><?xml version="1.0" encoding="utf-8"?>
<sst xmlns="http://schemas.openxmlformats.org/spreadsheetml/2006/main" count="2972" uniqueCount="674">
  <si>
    <t>共有幾班</t>
    <phoneticPr fontId="3" type="noConversion"/>
  </si>
  <si>
    <t>Mbps</t>
  </si>
  <si>
    <t>Y</t>
  </si>
  <si>
    <t>項目</t>
  </si>
  <si>
    <t>範例</t>
  </si>
  <si>
    <t>單位</t>
  </si>
  <si>
    <t>說明</t>
  </si>
  <si>
    <t>學校網路架構圖</t>
  </si>
  <si>
    <t>電路頻寬</t>
  </si>
  <si>
    <t>連外網路設備型號</t>
  </si>
  <si>
    <t>連外網路設備購置年份</t>
  </si>
  <si>
    <t>條</t>
  </si>
  <si>
    <t>以跨棟網路連接之校舍數量</t>
  </si>
  <si>
    <t>採用光纖連接數量</t>
  </si>
  <si>
    <t>採用銅纜連接數量</t>
  </si>
  <si>
    <t>網路連接層次</t>
  </si>
  <si>
    <t>層</t>
  </si>
  <si>
    <t>具有校園網路管理系統</t>
  </si>
  <si>
    <t>校園網路建置有網路管理系統</t>
  </si>
  <si>
    <t>可查閱校園網路即時傳輸流量</t>
  </si>
  <si>
    <t>可查閱校園網路之主機連線傳輸量排名</t>
  </si>
  <si>
    <t>各年級教室資料</t>
    <phoneticPr fontId="3" type="noConversion"/>
  </si>
  <si>
    <t>年級(1-12)</t>
    <phoneticPr fontId="3" type="noConversion"/>
  </si>
  <si>
    <t>年級</t>
  </si>
  <si>
    <t>填寫數字年級</t>
  </si>
  <si>
    <r>
      <rPr>
        <sz val="12"/>
        <rFont val="標楷體"/>
        <family val="4"/>
        <charset val="136"/>
      </rPr>
      <t>連外網路設備廠牌(第 1 層)</t>
    </r>
  </si>
  <si>
    <r>
      <rPr>
        <sz val="12"/>
        <rFont val="標楷體"/>
        <family val="4"/>
        <charset val="136"/>
      </rPr>
      <t>連外網路設備支援 SNMP</t>
    </r>
  </si>
  <si>
    <r>
      <rPr>
        <sz val="12"/>
        <rFont val="標楷體"/>
        <family val="4"/>
        <charset val="136"/>
      </rPr>
      <t>跨棟網路採用銅纜(如雙絞線)之數量</t>
    </r>
  </si>
  <si>
    <r>
      <rPr>
        <sz val="12"/>
        <rFont val="標楷體"/>
        <family val="4"/>
        <charset val="136"/>
      </rPr>
      <t>校園無線網路 AP 支援 802.11ac 數量</t>
    </r>
  </si>
  <si>
    <t>台</t>
    <phoneticPr fontId="3" type="noConversion"/>
  </si>
  <si>
    <t>Dlink DAP-2660</t>
    <phoneticPr fontId="3" type="noConversion"/>
  </si>
  <si>
    <t>Dlink DAP-2682</t>
    <phoneticPr fontId="3" type="noConversion"/>
  </si>
  <si>
    <t>有線網孔未達2孔之總數量</t>
    <phoneticPr fontId="3" type="noConversion"/>
  </si>
  <si>
    <t>專科教室資料</t>
    <phoneticPr fontId="3" type="noConversion"/>
  </si>
  <si>
    <t>學校網路架構圖</t>
    <phoneticPr fontId="3" type="noConversion"/>
  </si>
  <si>
    <t>學校建議網路架構圖</t>
    <phoneticPr fontId="3" type="noConversion"/>
  </si>
  <si>
    <t>校園無線網路資料</t>
    <phoneticPr fontId="3" type="noConversion"/>
  </si>
  <si>
    <t>校園教學區域無線Thin AP 總數</t>
    <phoneticPr fontId="3" type="noConversion"/>
  </si>
  <si>
    <t>AP 支援 802.11ac(含以上)規格之數量</t>
    <phoneticPr fontId="3" type="noConversion"/>
  </si>
  <si>
    <t>前瞻網路班級教室建置數量</t>
    <phoneticPr fontId="3" type="noConversion"/>
  </si>
  <si>
    <t>備註未建置之班級空間名稱</t>
    <phoneticPr fontId="3" type="noConversion"/>
  </si>
  <si>
    <t>增設光纖骨幹數量</t>
    <phoneticPr fontId="3" type="noConversion"/>
  </si>
  <si>
    <t>米</t>
    <phoneticPr fontId="3" type="noConversion"/>
  </si>
  <si>
    <t>點</t>
    <phoneticPr fontId="3" type="noConversion"/>
  </si>
  <si>
    <t>條</t>
    <phoneticPr fontId="3" type="noConversion"/>
  </si>
  <si>
    <t>網路設備支援 SNMP</t>
    <phoneticPr fontId="3" type="noConversion"/>
  </si>
  <si>
    <t>共有幾間專科教室</t>
    <phoneticPr fontId="3" type="noConversion"/>
  </si>
  <si>
    <t>前瞻Cat6網路建置未建置總數量</t>
    <phoneticPr fontId="3" type="noConversion"/>
  </si>
  <si>
    <t>間</t>
    <phoneticPr fontId="3" type="noConversion"/>
  </si>
  <si>
    <t>需要增加8 PORT交換器數量</t>
    <phoneticPr fontId="3" type="noConversion"/>
  </si>
  <si>
    <t>尚需佈建跨棟網路數量</t>
    <phoneticPr fontId="3" type="noConversion"/>
  </si>
  <si>
    <t>盤點各校班級教室、專科教室、辦公室等其他空間網點需求，是否有跨棟線路需求</t>
    <phoneticPr fontId="3" type="noConversion"/>
  </si>
  <si>
    <t xml:space="preserve">校園中繼骨幹網路設備資料 </t>
    <phoneticPr fontId="3" type="noConversion"/>
  </si>
  <si>
    <t>無線AP供電種類</t>
    <phoneticPr fontId="3" type="noConversion"/>
  </si>
  <si>
    <t>班級教室內無線AP總數量</t>
    <phoneticPr fontId="3" type="noConversion"/>
  </si>
  <si>
    <t>幼兒園教室總數量</t>
    <phoneticPr fontId="3" type="noConversion"/>
  </si>
  <si>
    <t>行政空間室內無線AP總數量</t>
    <phoneticPr fontId="3" type="noConversion"/>
  </si>
  <si>
    <t>無線AP建置位置與網管系統標示地點是否相符</t>
    <phoneticPr fontId="3" type="noConversion"/>
  </si>
  <si>
    <t>網路管理系統可看到校園對外設備介面之即時流量圖</t>
    <phoneticPr fontId="3" type="noConversion"/>
  </si>
  <si>
    <t>採用光纖連接數量</t>
    <phoneticPr fontId="3" type="noConversion"/>
  </si>
  <si>
    <t>所有行政空間，含備課室、校長室…等</t>
    <phoneticPr fontId="3" type="noConversion"/>
  </si>
  <si>
    <t>層</t>
    <phoneticPr fontId="3" type="noConversion"/>
  </si>
  <si>
    <t>Y</t>
    <phoneticPr fontId="3" type="noConversion"/>
  </si>
  <si>
    <t>個</t>
    <phoneticPr fontId="3" type="noConversion"/>
  </si>
  <si>
    <t>N</t>
    <phoneticPr fontId="3" type="noConversion"/>
  </si>
  <si>
    <t>POE交換器</t>
    <phoneticPr fontId="3" type="noConversion"/>
  </si>
  <si>
    <t>無線AP型號</t>
    <phoneticPr fontId="3" type="noConversion"/>
  </si>
  <si>
    <t>其他</t>
    <phoneticPr fontId="3" type="noConversion"/>
  </si>
  <si>
    <t>備註廠牌及型號</t>
    <phoneticPr fontId="3" type="noConversion"/>
  </si>
  <si>
    <t>45-1</t>
    <phoneticPr fontId="3" type="noConversion"/>
  </si>
  <si>
    <t>45-2</t>
    <phoneticPr fontId="3" type="noConversion"/>
  </si>
  <si>
    <t>45-3</t>
  </si>
  <si>
    <t>45-4</t>
  </si>
  <si>
    <t>45-5</t>
  </si>
  <si>
    <t xml:space="preserve">D-Link </t>
    <phoneticPr fontId="3" type="noConversion"/>
  </si>
  <si>
    <t>自校園對外網路設備起算(第 1 層)的網路設備串接層次</t>
    <phoneticPr fontId="3" type="noConversion"/>
  </si>
  <si>
    <t>跨棟網路採用光纖之數量</t>
    <phoneticPr fontId="3" type="noConversion"/>
  </si>
  <si>
    <t>DGS-3130-30T</t>
    <phoneticPr fontId="3" type="noConversion"/>
  </si>
  <si>
    <t>增設Cat6骨幹數量</t>
    <phoneticPr fontId="3" type="noConversion"/>
  </si>
  <si>
    <t>交換器之間</t>
    <phoneticPr fontId="3" type="noConversion"/>
  </si>
  <si>
    <t>汰換：
B300S、B100N、B100S、B200N</t>
    <phoneticPr fontId="3" type="noConversion"/>
  </si>
  <si>
    <t>C213、D211</t>
    <phoneticPr fontId="3" type="noConversion"/>
  </si>
  <si>
    <t>D210、D117</t>
    <phoneticPr fontId="3" type="noConversion"/>
  </si>
  <si>
    <t>增設：
C213、D117、D211
汰換：
D210</t>
    <phoneticPr fontId="3" type="noConversion"/>
  </si>
  <si>
    <t>B212、C11、6C110</t>
    <phoneticPr fontId="3" type="noConversion"/>
  </si>
  <si>
    <t>D118、B212</t>
    <phoneticPr fontId="3" type="noConversion"/>
  </si>
  <si>
    <t>增設：
D118、C110、C116、C111
汰換：
B212</t>
    <phoneticPr fontId="3" type="noConversion"/>
  </si>
  <si>
    <t>幼兒園、辦公室</t>
    <phoneticPr fontId="3" type="noConversion"/>
  </si>
  <si>
    <t>增設:B棟一樓機櫃</t>
    <phoneticPr fontId="3" type="noConversion"/>
  </si>
  <si>
    <t>增設:辦公室</t>
    <phoneticPr fontId="3" type="noConversion"/>
  </si>
  <si>
    <t>增設:辦公室、電腦教室、1樓廁所</t>
    <phoneticPr fontId="3" type="noConversion"/>
  </si>
  <si>
    <t>辦公室</t>
    <phoneticPr fontId="3" type="noConversion"/>
  </si>
  <si>
    <t xml:space="preserve">D210 </t>
    <phoneticPr fontId="3" type="noConversion"/>
  </si>
  <si>
    <t>B300S、B300N</t>
    <phoneticPr fontId="3" type="noConversion"/>
  </si>
  <si>
    <t>補2點:B212、C11、6C110、C213、D211
補1點:D118、B212、D210、D117</t>
    <phoneticPr fontId="3" type="noConversion"/>
  </si>
  <si>
    <t>秀林國小 學校基本訊息</t>
    <phoneticPr fontId="3" type="noConversion"/>
  </si>
  <si>
    <t>台</t>
    <phoneticPr fontId="3" type="noConversion"/>
  </si>
  <si>
    <t>台</t>
    <phoneticPr fontId="3" type="noConversion"/>
  </si>
  <si>
    <t>3</t>
    <phoneticPr fontId="3" type="noConversion"/>
  </si>
  <si>
    <t>3</t>
    <phoneticPr fontId="3" type="noConversion"/>
  </si>
  <si>
    <t>1</t>
    <phoneticPr fontId="3" type="noConversion"/>
  </si>
  <si>
    <t>台</t>
    <phoneticPr fontId="3" type="noConversion"/>
  </si>
  <si>
    <t>3</t>
    <phoneticPr fontId="3" type="noConversion"/>
  </si>
  <si>
    <t>24 PORT POE網路交換器增設/汰換</t>
    <phoneticPr fontId="3" type="noConversion"/>
  </si>
  <si>
    <t>台</t>
    <phoneticPr fontId="3" type="noConversion"/>
  </si>
  <si>
    <t>0</t>
    <phoneticPr fontId="3" type="noConversion"/>
  </si>
  <si>
    <t>2</t>
    <phoneticPr fontId="3" type="noConversion"/>
  </si>
  <si>
    <t>14/2</t>
    <phoneticPr fontId="3" type="noConversion"/>
  </si>
  <si>
    <t>米</t>
    <phoneticPr fontId="3" type="noConversion"/>
  </si>
  <si>
    <t>米</t>
    <phoneticPr fontId="3" type="noConversion"/>
  </si>
  <si>
    <t>0</t>
    <phoneticPr fontId="3" type="noConversion"/>
  </si>
  <si>
    <t>網路TRAY架增設</t>
    <phoneticPr fontId="3" type="noConversion"/>
  </si>
  <si>
    <t>未達兩點及未建置之空間總數</t>
    <phoneticPr fontId="3" type="noConversion"/>
  </si>
  <si>
    <t>未達兩點及未建置之空間總數</t>
    <phoneticPr fontId="3" type="noConversion"/>
  </si>
  <si>
    <t>點</t>
    <phoneticPr fontId="3" type="noConversion"/>
  </si>
  <si>
    <t>條</t>
    <phoneticPr fontId="3" type="noConversion"/>
  </si>
  <si>
    <t>1</t>
    <phoneticPr fontId="3" type="noConversion"/>
  </si>
  <si>
    <t>7/1</t>
    <phoneticPr fontId="3" type="noConversion"/>
  </si>
  <si>
    <t>Dlink DAP-X2850</t>
    <phoneticPr fontId="3" type="noConversion"/>
  </si>
  <si>
    <t>Dlink DAP-2695</t>
    <phoneticPr fontId="3" type="noConversion"/>
  </si>
  <si>
    <t>個</t>
    <phoneticPr fontId="3" type="noConversion"/>
  </si>
  <si>
    <t>間</t>
    <phoneticPr fontId="3" type="noConversion"/>
  </si>
  <si>
    <t>B101</t>
    <phoneticPr fontId="3" type="noConversion"/>
  </si>
  <si>
    <t>前瞻Cat6網路建置空間總數量</t>
    <phoneticPr fontId="3" type="noConversion"/>
  </si>
  <si>
    <t>增設：A101-1,A103-1,A208,B102,C101
汰換：</t>
    <phoneticPr fontId="3" type="noConversion"/>
  </si>
  <si>
    <t>5/0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</si>
  <si>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</si>
  <si>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</si>
  <si>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</si>
  <si>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個</t>
    <phoneticPr fontId="3" type="noConversion"/>
  </si>
  <si>
    <t xml:space="preserve">增設：A202,A204
汰換：A206
</t>
    <phoneticPr fontId="3" type="noConversion"/>
  </si>
  <si>
    <t>2/1</t>
    <phoneticPr fontId="3" type="noConversion"/>
  </si>
  <si>
    <t>N</t>
    <phoneticPr fontId="3" type="noConversion"/>
  </si>
  <si>
    <t>備註廠牌及型號</t>
    <phoneticPr fontId="3" type="noConversion"/>
  </si>
  <si>
    <t>間</t>
    <phoneticPr fontId="3" type="noConversion"/>
  </si>
  <si>
    <t>備註未建置之班級空間名稱</t>
    <phoneticPr fontId="3" type="noConversion"/>
  </si>
  <si>
    <t>前瞻Cat6網路建置教室未建置總數量</t>
    <phoneticPr fontId="3" type="noConversion"/>
  </si>
  <si>
    <t>前瞻網路班級教室建置數量</t>
    <phoneticPr fontId="3" type="noConversion"/>
  </si>
  <si>
    <t>前瞻網路班級教室建置數量</t>
    <phoneticPr fontId="3" type="noConversion"/>
  </si>
  <si>
    <t>網路管理系統可看到校園對外設備介面之即時流量圖</t>
    <phoneticPr fontId="3" type="noConversion"/>
  </si>
  <si>
    <t>AP 支援 802.11ac(含以上)規格之數量</t>
    <phoneticPr fontId="3" type="noConversion"/>
  </si>
  <si>
    <t>台</t>
    <phoneticPr fontId="3" type="noConversion"/>
  </si>
  <si>
    <t>校園教學區域無線Thin AP 總數</t>
    <phoneticPr fontId="3" type="noConversion"/>
  </si>
  <si>
    <t>校園無線網路 AP 數量</t>
    <phoneticPr fontId="3" type="noConversion"/>
  </si>
  <si>
    <t>校園無線網路採用 ThinAP 架構</t>
    <phoneticPr fontId="3" type="noConversion"/>
  </si>
  <si>
    <t>自校園對外網路設備起算(第 1 層)的網路設備串接層次</t>
    <phoneticPr fontId="3" type="noConversion"/>
  </si>
  <si>
    <t>盤點各校班級教室、專科教室、辦公室等其他空間網點需求，是否有跨棟線路需求</t>
    <phoneticPr fontId="3" type="noConversion"/>
  </si>
  <si>
    <t>米</t>
    <phoneticPr fontId="3" type="noConversion"/>
  </si>
  <si>
    <t>跨棟網路採用光纖之數量</t>
    <phoneticPr fontId="3" type="noConversion"/>
  </si>
  <si>
    <t>跨棟網路採用光纖之數量</t>
    <phoneticPr fontId="3" type="noConversion"/>
  </si>
  <si>
    <t>DGS-3130-30T</t>
    <phoneticPr fontId="3" type="noConversion"/>
  </si>
  <si>
    <t>層</t>
    <phoneticPr fontId="3" type="noConversion"/>
  </si>
  <si>
    <t xml:space="preserve">D-Link </t>
    <phoneticPr fontId="3" type="noConversion"/>
  </si>
  <si>
    <t>學校建議網路架構圖</t>
    <phoneticPr fontId="3" type="noConversion"/>
  </si>
  <si>
    <t>學校網路架構圖</t>
    <phoneticPr fontId="3" type="noConversion"/>
  </si>
  <si>
    <t>學校網路架構圖</t>
    <phoneticPr fontId="3" type="noConversion"/>
  </si>
  <si>
    <t>所有行政空間，含備課室、校長室…等</t>
    <phoneticPr fontId="3" type="noConversion"/>
  </si>
  <si>
    <t>共有幾間專科教室</t>
    <phoneticPr fontId="3" type="noConversion"/>
  </si>
  <si>
    <t>專科教室總數量</t>
    <phoneticPr fontId="3" type="noConversion"/>
  </si>
  <si>
    <t>共有幾班</t>
    <phoneticPr fontId="3" type="noConversion"/>
  </si>
  <si>
    <t>共有幾班</t>
    <phoneticPr fontId="3" type="noConversion"/>
  </si>
  <si>
    <t>班級總數量</t>
    <phoneticPr fontId="3" type="noConversion"/>
  </si>
  <si>
    <t>項次</t>
  </si>
  <si>
    <t>西寶國小 學校基本訊息</t>
    <phoneticPr fontId="3" type="noConversion"/>
  </si>
  <si>
    <t>行政空間總數量</t>
    <phoneticPr fontId="3" type="noConversion"/>
  </si>
  <si>
    <t>總空間數量</t>
    <phoneticPr fontId="3" type="noConversion"/>
  </si>
  <si>
    <t>學校網路架構</t>
    <phoneticPr fontId="3" type="noConversion"/>
  </si>
  <si>
    <t>學校主幹建議規劃圖</t>
    <phoneticPr fontId="3" type="noConversion"/>
  </si>
  <si>
    <r>
      <rPr>
        <b/>
        <sz val="12"/>
        <rFont val="標楷體"/>
        <family val="4"/>
        <charset val="136"/>
      </rPr>
      <t>*學校連外網路</t>
    </r>
    <phoneticPr fontId="3" type="noConversion"/>
  </si>
  <si>
    <t>校舍間之網路連線數量</t>
    <phoneticPr fontId="3" type="noConversion"/>
  </si>
  <si>
    <t>採用銅纜連接數量</t>
    <phoneticPr fontId="3" type="noConversion"/>
  </si>
  <si>
    <t>無線AP總數量(上線、離線)是否與智慧網管相符</t>
    <phoneticPr fontId="3" type="noConversion"/>
  </si>
  <si>
    <t>校園智慧網路管理</t>
    <phoneticPr fontId="3" type="noConversion"/>
  </si>
  <si>
    <t>前瞻Cat6網路建置教室總數量</t>
    <phoneticPr fontId="3" type="noConversion"/>
  </si>
  <si>
    <t>有線網孔未達2孔之班級數量</t>
    <phoneticPr fontId="3" type="noConversion"/>
  </si>
  <si>
    <t>班級電腦連接至前瞻計畫建置之CAT6網路上數量</t>
    <phoneticPr fontId="3" type="noConversion"/>
  </si>
  <si>
    <t>無線AP連接至前瞻計畫建置之CAT6網路上數量</t>
    <phoneticPr fontId="3" type="noConversion"/>
  </si>
  <si>
    <t>AP單獨拉線到POE之數量</t>
    <phoneticPr fontId="3" type="noConversion"/>
  </si>
  <si>
    <t>37-1</t>
    <phoneticPr fontId="3" type="noConversion"/>
  </si>
  <si>
    <t xml:space="preserve">Dlink DAP-2660 </t>
    <phoneticPr fontId="3" type="noConversion"/>
  </si>
  <si>
    <t>37-2</t>
  </si>
  <si>
    <t>37-3</t>
  </si>
  <si>
    <t>37-4</t>
  </si>
  <si>
    <t>Dlink DAP-X2850</t>
    <phoneticPr fontId="3" type="noConversion"/>
  </si>
  <si>
    <t>37-5</t>
  </si>
  <si>
    <t>無線AP安裝位置是否被天花板、梁柱等擋住</t>
    <phoneticPr fontId="3" type="noConversion"/>
  </si>
  <si>
    <t>無線AP是否納管至智慧網路管理平台</t>
    <phoneticPr fontId="3" type="noConversion"/>
  </si>
  <si>
    <t>無線基地台增設/汰換</t>
    <phoneticPr fontId="3" type="noConversion"/>
  </si>
  <si>
    <t>前瞻Cat6網路建置總數量</t>
    <phoneticPr fontId="3" type="noConversion"/>
  </si>
  <si>
    <t>電腦連接至前瞻計畫建置之CAT6網路上數量</t>
    <phoneticPr fontId="3" type="noConversion"/>
  </si>
  <si>
    <t>專科教室內無線AP總數量</t>
    <phoneticPr fontId="3" type="noConversion"/>
  </si>
  <si>
    <t>無線AP網路連接至前瞻計畫建置之CAT6網路上數量</t>
    <phoneticPr fontId="3" type="noConversion"/>
  </si>
  <si>
    <t>Dlink DAP-2660</t>
    <phoneticPr fontId="3" type="noConversion"/>
  </si>
  <si>
    <t>其他</t>
    <phoneticPr fontId="3" type="noConversion"/>
  </si>
  <si>
    <t>無線AP安裝位置是否被天花板、梁柱等擋住</t>
    <phoneticPr fontId="3" type="noConversion"/>
  </si>
  <si>
    <t>無線AP是否納管至智慧網路管理平台</t>
    <phoneticPr fontId="3" type="noConversion"/>
  </si>
  <si>
    <t>行政空間資料</t>
    <phoneticPr fontId="3" type="noConversion"/>
  </si>
  <si>
    <t>前瞻Cat6網路建置未建置總數量</t>
    <phoneticPr fontId="3" type="noConversion"/>
  </si>
  <si>
    <t>連接至前瞻計畫建置之CAT6網路上</t>
    <phoneticPr fontId="3" type="noConversion"/>
  </si>
  <si>
    <t>需要增加24 PORT交換器數量</t>
    <phoneticPr fontId="3" type="noConversion"/>
  </si>
  <si>
    <t>無線AP型號</t>
    <phoneticPr fontId="3" type="noConversion"/>
  </si>
  <si>
    <t>Dlink DAP-2682</t>
    <phoneticPr fontId="3" type="noConversion"/>
  </si>
  <si>
    <t>無線AP供電種類</t>
    <phoneticPr fontId="3" type="noConversion"/>
  </si>
  <si>
    <t>整體建議規劃</t>
    <phoneticPr fontId="3" type="noConversion"/>
  </si>
  <si>
    <t>增設Cat6空間主幹數量</t>
    <phoneticPr fontId="3" type="noConversion"/>
  </si>
  <si>
    <t>24 PORT網路交換器增設/汰換</t>
    <phoneticPr fontId="3" type="noConversion"/>
  </si>
  <si>
    <t>8 PORT網路交換器增設/汰換</t>
    <phoneticPr fontId="3" type="noConversion"/>
  </si>
  <si>
    <t>8 PORT POE網路交換器增設/汰換</t>
    <phoneticPr fontId="3" type="noConversion"/>
  </si>
  <si>
    <t>新增壁掛式機櫃數量</t>
    <phoneticPr fontId="3" type="noConversion"/>
  </si>
  <si>
    <t>辦公室</t>
    <phoneticPr fontId="3" type="noConversion"/>
  </si>
  <si>
    <t>台</t>
    <phoneticPr fontId="3" type="noConversion"/>
  </si>
  <si>
    <t>1</t>
    <phoneticPr fontId="3" type="noConversion"/>
  </si>
  <si>
    <t>0</t>
    <phoneticPr fontId="3" type="noConversion"/>
  </si>
  <si>
    <t>0</t>
    <phoneticPr fontId="3" type="noConversion"/>
  </si>
  <si>
    <t>電腦教室</t>
    <phoneticPr fontId="3" type="noConversion"/>
  </si>
  <si>
    <t>辦公室、電腦教室</t>
    <phoneticPr fontId="3" type="noConversion"/>
  </si>
  <si>
    <t xml:space="preserve"> </t>
    <phoneticPr fontId="3" type="noConversion"/>
  </si>
  <si>
    <t>3 / 7</t>
    <phoneticPr fontId="3" type="noConversion"/>
  </si>
  <si>
    <t>辦公室、多功能教室</t>
    <phoneticPr fontId="3" type="noConversion"/>
  </si>
  <si>
    <t>25</t>
    <phoneticPr fontId="3" type="noConversion"/>
  </si>
  <si>
    <t>未達兩點及未建置之空間總數</t>
    <phoneticPr fontId="3" type="noConversion"/>
  </si>
  <si>
    <t>點</t>
    <phoneticPr fontId="3" type="noConversion"/>
  </si>
  <si>
    <t>點</t>
    <phoneticPr fontId="3" type="noConversion"/>
  </si>
  <si>
    <t>條</t>
    <phoneticPr fontId="3" type="noConversion"/>
  </si>
  <si>
    <t>1</t>
    <phoneticPr fontId="3" type="noConversion"/>
  </si>
  <si>
    <t>機房-攬翠樓</t>
    <phoneticPr fontId="3" type="noConversion"/>
  </si>
  <si>
    <t>增設：
保健、電腦教室、輔導
汰換：
辦公室、校長室</t>
    <phoneticPr fontId="3" type="noConversion"/>
  </si>
  <si>
    <t>3 / 2</t>
    <phoneticPr fontId="3" type="noConversion"/>
  </si>
  <si>
    <t>POE交換器</t>
    <phoneticPr fontId="3" type="noConversion"/>
  </si>
  <si>
    <t>N</t>
    <phoneticPr fontId="3" type="noConversion"/>
  </si>
  <si>
    <t>校長室、輔導室</t>
    <phoneticPr fontId="3" type="noConversion"/>
  </si>
  <si>
    <t>間</t>
    <phoneticPr fontId="3" type="noConversion"/>
  </si>
  <si>
    <t>保健室、電腦教室</t>
    <phoneticPr fontId="3" type="noConversion"/>
  </si>
  <si>
    <t>汰換：
多功能教室、原民教室</t>
    <phoneticPr fontId="3" type="noConversion"/>
  </si>
  <si>
    <t>0 / 2</t>
    <phoneticPr fontId="3" type="noConversion"/>
  </si>
  <si>
    <t>Y</t>
    <phoneticPr fontId="3" type="noConversion"/>
  </si>
  <si>
    <t>N</t>
    <phoneticPr fontId="3" type="noConversion"/>
  </si>
  <si>
    <t>個</t>
    <phoneticPr fontId="3" type="noConversion"/>
  </si>
  <si>
    <t>原民、多功能教室</t>
    <phoneticPr fontId="3" type="noConversion"/>
  </si>
  <si>
    <t>多功能教室</t>
    <phoneticPr fontId="3" type="noConversion"/>
  </si>
  <si>
    <t>原民教室</t>
    <phoneticPr fontId="3" type="noConversion"/>
  </si>
  <si>
    <t>間</t>
    <phoneticPr fontId="3" type="noConversion"/>
  </si>
  <si>
    <t>汰換：
一年級、二年級、五年級</t>
    <phoneticPr fontId="3" type="noConversion"/>
  </si>
  <si>
    <t>0 / 3</t>
    <phoneticPr fontId="3" type="noConversion"/>
  </si>
  <si>
    <t>POE交換器</t>
    <phoneticPr fontId="3" type="noConversion"/>
  </si>
  <si>
    <t>備註廠牌及型號</t>
    <phoneticPr fontId="3" type="noConversion"/>
  </si>
  <si>
    <t>一二三四五六年級</t>
    <phoneticPr fontId="3" type="noConversion"/>
  </si>
  <si>
    <t>一年級</t>
    <phoneticPr fontId="3" type="noConversion"/>
  </si>
  <si>
    <t>備註未建置之班級空間名稱</t>
    <phoneticPr fontId="3" type="noConversion"/>
  </si>
  <si>
    <t>前瞻網路班級教室建置數量</t>
    <phoneticPr fontId="3" type="noConversion"/>
  </si>
  <si>
    <t>網路管理系統可看到校園對外設備介面之即時流量圖</t>
    <phoneticPr fontId="3" type="noConversion"/>
  </si>
  <si>
    <t>Y</t>
    <phoneticPr fontId="3" type="noConversion"/>
  </si>
  <si>
    <t>AP 支援 802.11ac(含以上)規格之數量</t>
    <phoneticPr fontId="3" type="noConversion"/>
  </si>
  <si>
    <t>校園教學區域無線Thin AP 總數</t>
    <phoneticPr fontId="3" type="noConversion"/>
  </si>
  <si>
    <t>自校園對外網路設備起算(第 1 層)的網路設備串接層次</t>
    <phoneticPr fontId="3" type="noConversion"/>
  </si>
  <si>
    <t>攬翠樓</t>
    <phoneticPr fontId="3" type="noConversion"/>
  </si>
  <si>
    <t>跨棟網路採用光纖之數量</t>
    <phoneticPr fontId="3" type="noConversion"/>
  </si>
  <si>
    <t>DGS-3130-30T</t>
    <phoneticPr fontId="3" type="noConversion"/>
  </si>
  <si>
    <t>層</t>
    <phoneticPr fontId="3" type="noConversion"/>
  </si>
  <si>
    <t xml:space="preserve">D-Link </t>
    <phoneticPr fontId="3" type="noConversion"/>
  </si>
  <si>
    <t>學校建議網路架構圖</t>
    <phoneticPr fontId="3" type="noConversion"/>
  </si>
  <si>
    <t>學校網路架構圖</t>
    <phoneticPr fontId="3" type="noConversion"/>
  </si>
  <si>
    <t>所有行政空間，含備課室、校長室…等</t>
    <phoneticPr fontId="3" type="noConversion"/>
  </si>
  <si>
    <t>共有幾間專科教室</t>
    <phoneticPr fontId="3" type="noConversion"/>
  </si>
  <si>
    <t>共有幾班</t>
    <phoneticPr fontId="3" type="noConversion"/>
  </si>
  <si>
    <t>三棧國小 學校基本訊息</t>
    <phoneticPr fontId="3" type="noConversion"/>
  </si>
  <si>
    <t>台</t>
    <phoneticPr fontId="3" type="noConversion"/>
  </si>
  <si>
    <t>台</t>
    <phoneticPr fontId="3" type="noConversion"/>
  </si>
  <si>
    <t>4/6</t>
    <phoneticPr fontId="3" type="noConversion"/>
  </si>
  <si>
    <t>米</t>
    <phoneticPr fontId="3" type="noConversion"/>
  </si>
  <si>
    <t>未達兩點及未建置之空間總數</t>
    <phoneticPr fontId="3" type="noConversion"/>
  </si>
  <si>
    <t>點</t>
    <phoneticPr fontId="3" type="noConversion"/>
  </si>
  <si>
    <t>條</t>
    <phoneticPr fontId="3" type="noConversion"/>
  </si>
  <si>
    <t>2/1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</si>
  <si>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</si>
  <si>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</si>
  <si>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</si>
  <si>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個</t>
    <phoneticPr fontId="3" type="noConversion"/>
  </si>
  <si>
    <t>間</t>
    <phoneticPr fontId="3" type="noConversion"/>
  </si>
  <si>
    <t>2/2</t>
    <phoneticPr fontId="3" type="noConversion"/>
  </si>
  <si>
    <t>0/3</t>
    <phoneticPr fontId="3" type="noConversion"/>
  </si>
  <si>
    <t>備註廠牌及型號</t>
    <phoneticPr fontId="3" type="noConversion"/>
  </si>
  <si>
    <t>備註未建置之班級空間名稱</t>
    <phoneticPr fontId="3" type="noConversion"/>
  </si>
  <si>
    <t>前瞻網路班級教室建置數量</t>
    <phoneticPr fontId="3" type="noConversion"/>
  </si>
  <si>
    <t>網路管理系統可看到校園對外設備介面之即時流量圖</t>
    <phoneticPr fontId="3" type="noConversion"/>
  </si>
  <si>
    <t>AP 支援 802.11ac(含以上)規格之數量</t>
    <phoneticPr fontId="3" type="noConversion"/>
  </si>
  <si>
    <t>校園教學區域無線Thin AP 總數</t>
    <phoneticPr fontId="3" type="noConversion"/>
  </si>
  <si>
    <t>自校園對外網路設備起算(第 1 層)的網路設備串接層次</t>
    <phoneticPr fontId="3" type="noConversion"/>
  </si>
  <si>
    <t>盤點各校班級教室、專科教室、辦公室等其他空間網點需求，是否有跨棟線路需求</t>
    <phoneticPr fontId="3" type="noConversion"/>
  </si>
  <si>
    <t>跨棟網路採用光纖之數量</t>
    <phoneticPr fontId="3" type="noConversion"/>
  </si>
  <si>
    <t>DGS-3130-30T</t>
    <phoneticPr fontId="3" type="noConversion"/>
  </si>
  <si>
    <t>層</t>
    <phoneticPr fontId="3" type="noConversion"/>
  </si>
  <si>
    <t xml:space="preserve">D-Link </t>
    <phoneticPr fontId="3" type="noConversion"/>
  </si>
  <si>
    <t>學校建議網路架構圖</t>
    <phoneticPr fontId="3" type="noConversion"/>
  </si>
  <si>
    <t>學校網路架構圖</t>
    <phoneticPr fontId="3" type="noConversion"/>
  </si>
  <si>
    <t>共有幾間專科教室</t>
    <phoneticPr fontId="3" type="noConversion"/>
  </si>
  <si>
    <t>共有幾班</t>
    <phoneticPr fontId="3" type="noConversion"/>
  </si>
  <si>
    <t>文蘭國小 學校基本訊息</t>
    <phoneticPr fontId="3" type="noConversion"/>
  </si>
  <si>
    <t>C101</t>
    <phoneticPr fontId="3" type="noConversion"/>
  </si>
  <si>
    <t>C101</t>
    <phoneticPr fontId="3" type="noConversion"/>
  </si>
  <si>
    <t>台</t>
    <phoneticPr fontId="3" type="noConversion"/>
  </si>
  <si>
    <t>0</t>
    <phoneticPr fontId="3" type="noConversion"/>
  </si>
  <si>
    <t>位置:機房</t>
    <phoneticPr fontId="3" type="noConversion"/>
  </si>
  <si>
    <t>1</t>
    <phoneticPr fontId="3" type="noConversion"/>
  </si>
  <si>
    <r>
      <t>位置:C101</t>
    </r>
    <r>
      <rPr>
        <sz val="12"/>
        <color rgb="FF000000"/>
        <rFont val="Microsoft JhengHei UI"/>
        <family val="4"/>
        <charset val="136"/>
      </rPr>
      <t>、</t>
    </r>
    <r>
      <rPr>
        <sz val="12"/>
        <color rgb="FF000000"/>
        <rFont val="標楷體"/>
        <family val="4"/>
        <charset val="136"/>
      </rPr>
      <t>機房</t>
    </r>
    <phoneticPr fontId="3" type="noConversion"/>
  </si>
  <si>
    <t>2</t>
    <phoneticPr fontId="3" type="noConversion"/>
  </si>
  <si>
    <t>7/7</t>
    <phoneticPr fontId="3" type="noConversion"/>
  </si>
  <si>
    <t>米</t>
    <phoneticPr fontId="3" type="noConversion"/>
  </si>
  <si>
    <t>28</t>
    <phoneticPr fontId="3" type="noConversion"/>
  </si>
  <si>
    <t>未達兩點及未建置之空間總數</t>
    <phoneticPr fontId="3" type="noConversion"/>
  </si>
  <si>
    <t>點</t>
    <phoneticPr fontId="3" type="noConversion"/>
  </si>
  <si>
    <t>10</t>
    <phoneticPr fontId="3" type="noConversion"/>
  </si>
  <si>
    <t>條</t>
    <phoneticPr fontId="3" type="noConversion"/>
  </si>
  <si>
    <t>機房-幼兒園</t>
    <phoneticPr fontId="3" type="noConversion"/>
  </si>
  <si>
    <t>增設：C101、C102、C201、D103
汰換：</t>
    <phoneticPr fontId="3" type="noConversion"/>
  </si>
  <si>
    <t>4/0</t>
    <phoneticPr fontId="3" type="noConversion"/>
  </si>
  <si>
    <t>POE交換器</t>
    <phoneticPr fontId="3" type="noConversion"/>
  </si>
  <si>
    <t>Y</t>
    <phoneticPr fontId="3" type="noConversion"/>
  </si>
  <si>
    <t>間</t>
    <phoneticPr fontId="3" type="noConversion"/>
  </si>
  <si>
    <t>C102、D103</t>
    <phoneticPr fontId="3" type="noConversion"/>
  </si>
  <si>
    <t>增設：C202、203、204
汰換：C205</t>
    <phoneticPr fontId="3" type="noConversion"/>
  </si>
  <si>
    <t>3/1</t>
    <phoneticPr fontId="3" type="noConversion"/>
  </si>
  <si>
    <t>C205</t>
    <phoneticPr fontId="3" type="noConversion"/>
  </si>
  <si>
    <t>C202、203、204</t>
    <phoneticPr fontId="3" type="noConversion"/>
  </si>
  <si>
    <t xml:space="preserve">增設：0
汰換：B101、102、103、A101、102、103
</t>
    <phoneticPr fontId="3" type="noConversion"/>
  </si>
  <si>
    <t>0/6</t>
    <phoneticPr fontId="3" type="noConversion"/>
  </si>
  <si>
    <t>N</t>
    <phoneticPr fontId="3" type="noConversion"/>
  </si>
  <si>
    <t>備註廠牌及型號</t>
    <phoneticPr fontId="3" type="noConversion"/>
  </si>
  <si>
    <t>個</t>
    <phoneticPr fontId="3" type="noConversion"/>
  </si>
  <si>
    <t>備註未建置之班級空間名稱</t>
    <phoneticPr fontId="3" type="noConversion"/>
  </si>
  <si>
    <t>前瞻網路班級教室建置數量</t>
    <phoneticPr fontId="3" type="noConversion"/>
  </si>
  <si>
    <t>網路管理系統可看到校園對外設備介面之即時流量圖</t>
    <phoneticPr fontId="3" type="noConversion"/>
  </si>
  <si>
    <t>AP 支援 802.11ac(含以上)規格之數量</t>
    <phoneticPr fontId="3" type="noConversion"/>
  </si>
  <si>
    <t>自校園對外網路設備起算(第 1 層)的網路設備串接層次</t>
    <phoneticPr fontId="3" type="noConversion"/>
  </si>
  <si>
    <t>盤點各校班級教室、專科教室、辦公室等其他空間網點需求，是否有跨棟線路需求</t>
    <phoneticPr fontId="3" type="noConversion"/>
  </si>
  <si>
    <t>跨棟網路採用光纖之數量</t>
    <phoneticPr fontId="3" type="noConversion"/>
  </si>
  <si>
    <t>DGS-3130-30T</t>
    <phoneticPr fontId="3" type="noConversion"/>
  </si>
  <si>
    <t>層</t>
    <phoneticPr fontId="3" type="noConversion"/>
  </si>
  <si>
    <t xml:space="preserve">D-Link </t>
    <phoneticPr fontId="3" type="noConversion"/>
  </si>
  <si>
    <t>所有行政空間，含備課室、校長室…等</t>
    <phoneticPr fontId="3" type="noConversion"/>
  </si>
  <si>
    <t>共有幾間專科教室</t>
    <phoneticPr fontId="3" type="noConversion"/>
  </si>
  <si>
    <t>共有幾班</t>
    <phoneticPr fontId="3" type="noConversion"/>
  </si>
  <si>
    <t>水源國小 學校基本訊息</t>
    <phoneticPr fontId="3" type="noConversion"/>
  </si>
  <si>
    <t>辦公室</t>
    <phoneticPr fontId="3" type="noConversion"/>
  </si>
  <si>
    <t>台</t>
    <phoneticPr fontId="3" type="noConversion"/>
  </si>
  <si>
    <t>機房</t>
    <phoneticPr fontId="3" type="noConversion"/>
  </si>
  <si>
    <t>辦公室、機房</t>
    <phoneticPr fontId="3" type="noConversion"/>
  </si>
  <si>
    <t>台</t>
    <phoneticPr fontId="3" type="noConversion"/>
  </si>
  <si>
    <t>7/7</t>
    <phoneticPr fontId="3" type="noConversion"/>
  </si>
  <si>
    <t>未達兩點及未建置之空間總數</t>
    <phoneticPr fontId="3" type="noConversion"/>
  </si>
  <si>
    <t>交換器之間(機房到辦公室)</t>
    <phoneticPr fontId="3" type="noConversion"/>
  </si>
  <si>
    <t>機房-龍門館(100米)</t>
    <phoneticPr fontId="3" type="noConversion"/>
  </si>
  <si>
    <t>增設：輔導室、圖書室、活動中心、校長室
汰換：保健室、辦公室</t>
    <phoneticPr fontId="3" type="noConversion"/>
  </si>
  <si>
    <t>台</t>
    <phoneticPr fontId="3" type="noConversion"/>
  </si>
  <si>
    <t>4/2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</si>
  <si>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</si>
  <si>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</si>
  <si>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</si>
  <si>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個</t>
    <phoneticPr fontId="3" type="noConversion"/>
  </si>
  <si>
    <t>保健室、辦公室、圖書室、活動中心、校長室</t>
    <phoneticPr fontId="3" type="noConversion"/>
  </si>
  <si>
    <t>間</t>
    <phoneticPr fontId="3" type="noConversion"/>
  </si>
  <si>
    <t>輔導室</t>
    <phoneticPr fontId="3" type="noConversion"/>
  </si>
  <si>
    <t>增設：自然教室、創課教室、電腦教室</t>
    <phoneticPr fontId="3" type="noConversion"/>
  </si>
  <si>
    <t>3/0</t>
    <phoneticPr fontId="3" type="noConversion"/>
  </si>
  <si>
    <t>自然教室、創課教室、電腦教室</t>
    <phoneticPr fontId="3" type="noConversion"/>
  </si>
  <si>
    <t xml:space="preserve">
汰換：一、二、三、四、六年級</t>
    <phoneticPr fontId="3" type="noConversion"/>
  </si>
  <si>
    <t>0/5</t>
    <phoneticPr fontId="3" type="noConversion"/>
  </si>
  <si>
    <t>Y</t>
    <phoneticPr fontId="3" type="noConversion"/>
  </si>
  <si>
    <t>N</t>
    <phoneticPr fontId="3" type="noConversion"/>
  </si>
  <si>
    <t>備註廠牌及型號</t>
    <phoneticPr fontId="3" type="noConversion"/>
  </si>
  <si>
    <t>五年級</t>
    <phoneticPr fontId="3" type="noConversion"/>
  </si>
  <si>
    <t>一、二、三、四、六年級</t>
    <phoneticPr fontId="3" type="noConversion"/>
  </si>
  <si>
    <t>備註未建置之班級空間名稱</t>
    <phoneticPr fontId="3" type="noConversion"/>
  </si>
  <si>
    <t>前瞻網路班級教室建置數量</t>
    <phoneticPr fontId="3" type="noConversion"/>
  </si>
  <si>
    <t>網路管理系統可看到校園對外設備介面之即時流量圖</t>
    <phoneticPr fontId="3" type="noConversion"/>
  </si>
  <si>
    <t>AP 支援 802.11ac(含以上)規格之數量</t>
    <phoneticPr fontId="3" type="noConversion"/>
  </si>
  <si>
    <t>校園教學區域無線Thin AP 總數</t>
    <phoneticPr fontId="3" type="noConversion"/>
  </si>
  <si>
    <t>自校園對外網路設備起算(第 1 層)的網路設備串接層次</t>
    <phoneticPr fontId="3" type="noConversion"/>
  </si>
  <si>
    <t>盤點各校班級教室、專科教室、辦公室等其他空間網點需求，是否有跨棟線路需求</t>
    <phoneticPr fontId="3" type="noConversion"/>
  </si>
  <si>
    <t>米</t>
    <phoneticPr fontId="3" type="noConversion"/>
  </si>
  <si>
    <t>跨棟網路採用光纖之數量</t>
    <phoneticPr fontId="3" type="noConversion"/>
  </si>
  <si>
    <t>DGS-3130-30T</t>
    <phoneticPr fontId="3" type="noConversion"/>
  </si>
  <si>
    <t>層</t>
    <phoneticPr fontId="3" type="noConversion"/>
  </si>
  <si>
    <t xml:space="preserve">D-Link </t>
    <phoneticPr fontId="3" type="noConversion"/>
  </si>
  <si>
    <t>學校建議網路架構圖</t>
    <phoneticPr fontId="3" type="noConversion"/>
  </si>
  <si>
    <t>學校網路架構圖</t>
    <phoneticPr fontId="3" type="noConversion"/>
  </si>
  <si>
    <t>所有行政空間，含備課室、校長室…等</t>
    <phoneticPr fontId="3" type="noConversion"/>
  </si>
  <si>
    <t>共有幾間專科教室</t>
    <phoneticPr fontId="3" type="noConversion"/>
  </si>
  <si>
    <t>共有幾班</t>
    <phoneticPr fontId="3" type="noConversion"/>
  </si>
  <si>
    <t>銅門國小 學校基本訊息</t>
    <phoneticPr fontId="3" type="noConversion"/>
  </si>
  <si>
    <t>增設:辦公室A108</t>
    <phoneticPr fontId="3" type="noConversion"/>
  </si>
  <si>
    <r>
      <t>增設:A108</t>
    </r>
    <r>
      <rPr>
        <sz val="12"/>
        <color rgb="FF000000"/>
        <rFont val="Microsoft JhengHei UI"/>
        <family val="4"/>
        <charset val="136"/>
      </rPr>
      <t>、</t>
    </r>
    <r>
      <rPr>
        <sz val="12"/>
        <color rgb="FF000000"/>
        <rFont val="標楷體"/>
        <family val="4"/>
        <charset val="136"/>
      </rPr>
      <t>電腦教室
汰換:</t>
    </r>
    <phoneticPr fontId="3" type="noConversion"/>
  </si>
  <si>
    <t>2</t>
    <phoneticPr fontId="3" type="noConversion"/>
  </si>
  <si>
    <t>B202、B201</t>
    <phoneticPr fontId="3" type="noConversion"/>
  </si>
  <si>
    <t>交換器之間</t>
    <phoneticPr fontId="3" type="noConversion"/>
  </si>
  <si>
    <t>增設：A202、A207、A208、B101W、A109N
汰換：A108</t>
    <phoneticPr fontId="3" type="noConversion"/>
  </si>
  <si>
    <t>POE交換器</t>
    <phoneticPr fontId="3" type="noConversion"/>
  </si>
  <si>
    <t>N</t>
    <phoneticPr fontId="3" type="noConversion"/>
  </si>
  <si>
    <t>台</t>
    <phoneticPr fontId="3" type="noConversion"/>
  </si>
  <si>
    <t>個</t>
    <phoneticPr fontId="3" type="noConversion"/>
  </si>
  <si>
    <t>A202、A208</t>
    <phoneticPr fontId="3" type="noConversion"/>
  </si>
  <si>
    <t>間</t>
    <phoneticPr fontId="3" type="noConversion"/>
  </si>
  <si>
    <t>A207、B101W、A109N</t>
    <phoneticPr fontId="3" type="noConversion"/>
  </si>
  <si>
    <t>增設：B202、B101E、B103
汰換：B102</t>
    <phoneticPr fontId="3" type="noConversion"/>
  </si>
  <si>
    <t xml:space="preserve">B102 </t>
    <phoneticPr fontId="3" type="noConversion"/>
  </si>
  <si>
    <t>B102、B202、B103</t>
    <phoneticPr fontId="3" type="noConversion"/>
  </si>
  <si>
    <t>B101E</t>
    <phoneticPr fontId="3" type="noConversion"/>
  </si>
  <si>
    <t>增設：A109S
汰換：A102、A206、A201、A203、A101、A103</t>
    <phoneticPr fontId="3" type="noConversion"/>
  </si>
  <si>
    <t>Y</t>
    <phoneticPr fontId="3" type="noConversion"/>
  </si>
  <si>
    <t>備註廠牌及型號</t>
    <phoneticPr fontId="3" type="noConversion"/>
  </si>
  <si>
    <t>A109S</t>
    <phoneticPr fontId="3" type="noConversion"/>
  </si>
  <si>
    <t>各年級教室資料</t>
    <phoneticPr fontId="3" type="noConversion"/>
  </si>
  <si>
    <t>網路管理系統可看到校園對外設備介面之即時流量圖</t>
    <phoneticPr fontId="3" type="noConversion"/>
  </si>
  <si>
    <t>校園教學區域無線Thin AP 總數</t>
    <phoneticPr fontId="3" type="noConversion"/>
  </si>
  <si>
    <t>自校園對外網路設備起算(第 1 層)的網路設備串接層次</t>
    <phoneticPr fontId="3" type="noConversion"/>
  </si>
  <si>
    <t>DGS-3130-30T</t>
    <phoneticPr fontId="3" type="noConversion"/>
  </si>
  <si>
    <t xml:space="preserve">D-Link </t>
    <phoneticPr fontId="3" type="noConversion"/>
  </si>
  <si>
    <t>學校網路架構圖</t>
    <phoneticPr fontId="3" type="noConversion"/>
  </si>
  <si>
    <t>和平國小 學校基本訊息</t>
    <phoneticPr fontId="3" type="noConversion"/>
  </si>
  <si>
    <t>A201</t>
    <phoneticPr fontId="3" type="noConversion"/>
  </si>
  <si>
    <t>台</t>
    <phoneticPr fontId="3" type="noConversion"/>
  </si>
  <si>
    <t>增設:電腦教室</t>
    <phoneticPr fontId="3" type="noConversion"/>
  </si>
  <si>
    <t>增設:A201、2F機房
汰換:2F機房</t>
    <phoneticPr fontId="3" type="noConversion"/>
  </si>
  <si>
    <t>2/1</t>
    <phoneticPr fontId="3" type="noConversion"/>
  </si>
  <si>
    <t>未達兩點及未建置之空間總數</t>
    <phoneticPr fontId="3" type="noConversion"/>
  </si>
  <si>
    <t>點</t>
    <phoneticPr fontId="3" type="noConversion"/>
  </si>
  <si>
    <t>交換器之間</t>
    <phoneticPr fontId="3" type="noConversion"/>
  </si>
  <si>
    <t>條</t>
    <phoneticPr fontId="3" type="noConversion"/>
  </si>
  <si>
    <t>增設：A303、A204、A202、A201、A105、A104
汰換：B203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</si>
  <si>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</si>
  <si>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</si>
  <si>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</si>
  <si>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個</t>
    <phoneticPr fontId="3" type="noConversion"/>
  </si>
  <si>
    <t>A203、A303、A202、A201、A104</t>
    <phoneticPr fontId="3" type="noConversion"/>
  </si>
  <si>
    <t>間</t>
    <phoneticPr fontId="3" type="noConversion"/>
  </si>
  <si>
    <t>A204、A105</t>
    <phoneticPr fontId="3" type="noConversion"/>
  </si>
  <si>
    <t>增設：B201,A304,A301
汰換：B201,A302</t>
    <phoneticPr fontId="3" type="noConversion"/>
  </si>
  <si>
    <t>B201、A302</t>
    <phoneticPr fontId="3" type="noConversion"/>
  </si>
  <si>
    <t>B201、A302、A301、A304、B201</t>
    <phoneticPr fontId="3" type="noConversion"/>
  </si>
  <si>
    <t xml:space="preserve">增設：
汰換：A102,A101,B104,B101
</t>
    <phoneticPr fontId="3" type="noConversion"/>
  </si>
  <si>
    <t>備註廠牌及型號</t>
    <phoneticPr fontId="3" type="noConversion"/>
  </si>
  <si>
    <t>B102、B103</t>
    <phoneticPr fontId="3" type="noConversion"/>
  </si>
  <si>
    <t>個</t>
    <phoneticPr fontId="3" type="noConversion"/>
  </si>
  <si>
    <t>備註未建置之班級空間名稱</t>
    <phoneticPr fontId="3" type="noConversion"/>
  </si>
  <si>
    <t>前瞻網路班級教室建置數量</t>
    <phoneticPr fontId="3" type="noConversion"/>
  </si>
  <si>
    <t>網路管理系統可看到校園對外設備介面之即時流量圖</t>
    <phoneticPr fontId="3" type="noConversion"/>
  </si>
  <si>
    <t>自校園對外網路設備起算(第 1 層)的網路設備串接層次</t>
    <phoneticPr fontId="3" type="noConversion"/>
  </si>
  <si>
    <t>盤點各校班級教室、專科教室、辦公室等其他空間網點需求，是否有跨棟線路需求</t>
    <phoneticPr fontId="3" type="noConversion"/>
  </si>
  <si>
    <t>層</t>
    <phoneticPr fontId="3" type="noConversion"/>
  </si>
  <si>
    <t>學校建議網路架構圖</t>
    <phoneticPr fontId="3" type="noConversion"/>
  </si>
  <si>
    <t>共有幾間專科教室</t>
    <phoneticPr fontId="3" type="noConversion"/>
  </si>
  <si>
    <t>景美國小 學校基本訊息</t>
    <phoneticPr fontId="3" type="noConversion"/>
  </si>
  <si>
    <t>辦公室</t>
    <phoneticPr fontId="3" type="noConversion"/>
  </si>
  <si>
    <t>台</t>
    <phoneticPr fontId="3" type="noConversion"/>
  </si>
  <si>
    <t>增設:機房</t>
    <phoneticPr fontId="3" type="noConversion"/>
  </si>
  <si>
    <t>增設:辦公室、機房
汰換:機房</t>
    <phoneticPr fontId="3" type="noConversion"/>
  </si>
  <si>
    <t>2/1</t>
    <phoneticPr fontId="3" type="noConversion"/>
  </si>
  <si>
    <t>幼兒園到特教班</t>
    <phoneticPr fontId="3" type="noConversion"/>
  </si>
  <si>
    <t>未達兩點及未建置之空間總數</t>
    <phoneticPr fontId="3" type="noConversion"/>
  </si>
  <si>
    <t>點</t>
    <phoneticPr fontId="3" type="noConversion"/>
  </si>
  <si>
    <t>條</t>
    <phoneticPr fontId="3" type="noConversion"/>
  </si>
  <si>
    <t>增設：幼兒園辦公室，保健室，校長室
汰換：辦公室，禮堂，圖書館</t>
    <phoneticPr fontId="3" type="noConversion"/>
  </si>
  <si>
    <t>Y</t>
    <phoneticPr fontId="3" type="noConversion"/>
  </si>
  <si>
    <t>圖書館、校長室、保健室、幼兒園辦公室</t>
    <phoneticPr fontId="3" type="noConversion"/>
  </si>
  <si>
    <t>間</t>
    <phoneticPr fontId="3" type="noConversion"/>
  </si>
  <si>
    <t>禮堂</t>
    <phoneticPr fontId="3" type="noConversion"/>
  </si>
  <si>
    <t>增設：電腦教室，特教教室
汰換：多功能教室，專教教室</t>
    <phoneticPr fontId="3" type="noConversion"/>
  </si>
  <si>
    <t>POE交換器</t>
    <phoneticPr fontId="3" type="noConversion"/>
  </si>
  <si>
    <t>N</t>
    <phoneticPr fontId="3" type="noConversion"/>
  </si>
  <si>
    <t>個</t>
    <phoneticPr fontId="3" type="noConversion"/>
  </si>
  <si>
    <t>專題、多功能教室</t>
    <phoneticPr fontId="3" type="noConversion"/>
  </si>
  <si>
    <t>專科教室、特教教室、電腦教室</t>
    <phoneticPr fontId="3" type="noConversion"/>
  </si>
  <si>
    <t xml:space="preserve">增設：一年級，四年級
汰換：六年級
</t>
    <phoneticPr fontId="3" type="noConversion"/>
  </si>
  <si>
    <t>二三五年級</t>
    <phoneticPr fontId="3" type="noConversion"/>
  </si>
  <si>
    <t>個</t>
    <phoneticPr fontId="3" type="noConversion"/>
  </si>
  <si>
    <t>備註未建置之班級空間名稱</t>
    <phoneticPr fontId="3" type="noConversion"/>
  </si>
  <si>
    <t>AP 支援 802.11ac(含以上)規格之數量</t>
    <phoneticPr fontId="3" type="noConversion"/>
  </si>
  <si>
    <t>校園教學區域無線Thin AP 總數</t>
    <phoneticPr fontId="3" type="noConversion"/>
  </si>
  <si>
    <t>米</t>
    <phoneticPr fontId="3" type="noConversion"/>
  </si>
  <si>
    <t>跨棟網路採用光纖之數量</t>
    <phoneticPr fontId="3" type="noConversion"/>
  </si>
  <si>
    <t>DGS-3130-30T</t>
    <phoneticPr fontId="3" type="noConversion"/>
  </si>
  <si>
    <t>學校建議網路架構圖</t>
    <phoneticPr fontId="3" type="noConversion"/>
  </si>
  <si>
    <t>學校網路架構圖</t>
    <phoneticPr fontId="3" type="noConversion"/>
  </si>
  <si>
    <t>所有行政空間，含備課室、校長室…等</t>
    <phoneticPr fontId="3" type="noConversion"/>
  </si>
  <si>
    <t>共有幾間專科教室</t>
    <phoneticPr fontId="3" type="noConversion"/>
  </si>
  <si>
    <t>崇德國小 學校基本訊息</t>
    <phoneticPr fontId="3" type="noConversion"/>
  </si>
  <si>
    <t>台</t>
    <phoneticPr fontId="3" type="noConversion"/>
  </si>
  <si>
    <t xml:space="preserve">增設:一樓機房
</t>
    <phoneticPr fontId="3" type="noConversion"/>
  </si>
  <si>
    <t>增設:辦公室、機房*2
汰換:</t>
    <phoneticPr fontId="3" type="noConversion"/>
  </si>
  <si>
    <t>條</t>
    <phoneticPr fontId="3" type="noConversion"/>
  </si>
  <si>
    <t>增設：圖書館，辦公室
汰換：會議室</t>
    <phoneticPr fontId="3" type="noConversion"/>
  </si>
  <si>
    <t>POE交換器</t>
    <phoneticPr fontId="3" type="noConversion"/>
  </si>
  <si>
    <t>Y</t>
    <phoneticPr fontId="3" type="noConversion"/>
  </si>
  <si>
    <t>辦公室</t>
    <phoneticPr fontId="3" type="noConversion"/>
  </si>
  <si>
    <t>辦公室、107、會議室</t>
    <phoneticPr fontId="3" type="noConversion"/>
  </si>
  <si>
    <t>增設：101，205
汰換：103，102</t>
    <phoneticPr fontId="3" type="noConversion"/>
  </si>
  <si>
    <t>103、102</t>
    <phoneticPr fontId="3" type="noConversion"/>
  </si>
  <si>
    <t>101、102、103、205</t>
    <phoneticPr fontId="3" type="noConversion"/>
  </si>
  <si>
    <t xml:space="preserve">增設：
汰換：202,204,104,106
</t>
    <phoneticPr fontId="3" type="noConversion"/>
  </si>
  <si>
    <t>一、二、三、四、五、六年級</t>
    <phoneticPr fontId="3" type="noConversion"/>
  </si>
  <si>
    <t>AP 支援 802.11ac(含以上)規格之數量</t>
    <phoneticPr fontId="3" type="noConversion"/>
  </si>
  <si>
    <t>校園教學區域無線Thin AP 總數</t>
    <phoneticPr fontId="3" type="noConversion"/>
  </si>
  <si>
    <t>自校園對外網路設備起算(第 1 層)的網路設備串接層次</t>
    <phoneticPr fontId="3" type="noConversion"/>
  </si>
  <si>
    <t>盤點各校班級教室、專科教室、辦公室等其他空間網點需求，是否有跨棟線路需求</t>
    <phoneticPr fontId="3" type="noConversion"/>
  </si>
  <si>
    <t>米</t>
    <phoneticPr fontId="3" type="noConversion"/>
  </si>
  <si>
    <t>跨棟網路採用光纖之數量</t>
    <phoneticPr fontId="3" type="noConversion"/>
  </si>
  <si>
    <t>DGS-3130-30T</t>
    <phoneticPr fontId="3" type="noConversion"/>
  </si>
  <si>
    <t>所有行政空間，含備課室、校長室…等</t>
    <phoneticPr fontId="3" type="noConversion"/>
  </si>
  <si>
    <t>佳民國小 學校基本訊息</t>
    <phoneticPr fontId="3" type="noConversion"/>
  </si>
  <si>
    <t>00020、00016</t>
    <phoneticPr fontId="3" type="noConversion"/>
  </si>
  <si>
    <t>台</t>
    <phoneticPr fontId="3" type="noConversion"/>
  </si>
  <si>
    <t>2</t>
    <phoneticPr fontId="3" type="noConversion"/>
  </si>
  <si>
    <t>0</t>
    <phoneticPr fontId="3" type="noConversion"/>
  </si>
  <si>
    <t>00003</t>
    <phoneticPr fontId="3" type="noConversion"/>
  </si>
  <si>
    <t>1</t>
    <phoneticPr fontId="3" type="noConversion"/>
  </si>
  <si>
    <t>00020、00016、機房</t>
    <phoneticPr fontId="3" type="noConversion"/>
  </si>
  <si>
    <t>3/0</t>
    <phoneticPr fontId="3" type="noConversion"/>
  </si>
  <si>
    <t>7/3</t>
    <phoneticPr fontId="3" type="noConversion"/>
  </si>
  <si>
    <t>00020</t>
    <phoneticPr fontId="3" type="noConversion"/>
  </si>
  <si>
    <t>米</t>
    <phoneticPr fontId="3" type="noConversion"/>
  </si>
  <si>
    <t>20</t>
    <phoneticPr fontId="3" type="noConversion"/>
  </si>
  <si>
    <t>未達兩點及未建置之空間總數</t>
    <phoneticPr fontId="3" type="noConversion"/>
  </si>
  <si>
    <t>10</t>
    <phoneticPr fontId="3" type="noConversion"/>
  </si>
  <si>
    <t>交換器之間</t>
    <phoneticPr fontId="3" type="noConversion"/>
  </si>
  <si>
    <t>0</t>
    <phoneticPr fontId="3" type="noConversion"/>
  </si>
  <si>
    <t>機房到00020</t>
    <phoneticPr fontId="3" type="noConversion"/>
  </si>
  <si>
    <t>條</t>
    <phoneticPr fontId="3" type="noConversion"/>
  </si>
  <si>
    <t>增設：00020、00016
汰換：00006</t>
    <phoneticPr fontId="3" type="noConversion"/>
  </si>
  <si>
    <t>2/1</t>
    <phoneticPr fontId="3" type="noConversion"/>
  </si>
  <si>
    <t>Y</t>
    <phoneticPr fontId="3" type="noConversion"/>
  </si>
  <si>
    <t>00016</t>
    <phoneticPr fontId="3" type="noConversion"/>
  </si>
  <si>
    <t>00016</t>
    <phoneticPr fontId="3" type="noConversion"/>
  </si>
  <si>
    <t>增設：00003、00037
汰換：</t>
    <phoneticPr fontId="3" type="noConversion"/>
  </si>
  <si>
    <t>2/0</t>
    <phoneticPr fontId="3" type="noConversion"/>
  </si>
  <si>
    <t>POE交換器</t>
    <phoneticPr fontId="3" type="noConversion"/>
  </si>
  <si>
    <t>00003、00037</t>
    <phoneticPr fontId="3" type="noConversion"/>
  </si>
  <si>
    <t>間</t>
    <phoneticPr fontId="3" type="noConversion"/>
  </si>
  <si>
    <t>增設：00041、00046、00048
汰換：00042、00045</t>
    <phoneticPr fontId="3" type="noConversion"/>
  </si>
  <si>
    <t>3/2</t>
    <phoneticPr fontId="3" type="noConversion"/>
  </si>
  <si>
    <t>N</t>
    <phoneticPr fontId="3" type="noConversion"/>
  </si>
  <si>
    <t>00041、00042、00045</t>
    <phoneticPr fontId="3" type="noConversion"/>
  </si>
  <si>
    <t>盤點各校班級教室、專科教室、辦公室等其他空間網點需求，是否有跨棟線路需求</t>
    <phoneticPr fontId="3" type="noConversion"/>
  </si>
  <si>
    <t>富世國小 學校基本訊息</t>
    <phoneticPr fontId="3" type="noConversion"/>
  </si>
  <si>
    <t>辦公室</t>
  </si>
  <si>
    <t>台</t>
    <phoneticPr fontId="3" type="noConversion"/>
  </si>
  <si>
    <t>電腦教室</t>
    <phoneticPr fontId="3" type="noConversion"/>
  </si>
  <si>
    <t>台</t>
    <phoneticPr fontId="3" type="noConversion"/>
  </si>
  <si>
    <t>辦公室、機房</t>
    <phoneticPr fontId="3" type="noConversion"/>
  </si>
  <si>
    <t>台</t>
    <phoneticPr fontId="3" type="noConversion"/>
  </si>
  <si>
    <t>0/7</t>
    <phoneticPr fontId="3" type="noConversion"/>
  </si>
  <si>
    <t>點</t>
    <phoneticPr fontId="3" type="noConversion"/>
  </si>
  <si>
    <t>交換器之間</t>
    <phoneticPr fontId="3" type="noConversion"/>
  </si>
  <si>
    <t>條</t>
    <phoneticPr fontId="3" type="noConversion"/>
  </si>
  <si>
    <t>條</t>
    <phoneticPr fontId="3" type="noConversion"/>
  </si>
  <si>
    <t>增設：
汰換：辦公室、校長室、健康中心</t>
    <phoneticPr fontId="3" type="noConversion"/>
  </si>
  <si>
    <t>台</t>
    <phoneticPr fontId="3" type="noConversion"/>
  </si>
  <si>
    <t>0/3</t>
    <phoneticPr fontId="3" type="noConversion"/>
  </si>
  <si>
    <t>間</t>
    <phoneticPr fontId="3" type="noConversion"/>
  </si>
  <si>
    <t>增設：
汰換：
自然教室、音樂教室、美勞教室、電腦教室</t>
    <phoneticPr fontId="3" type="noConversion"/>
  </si>
  <si>
    <t>0/4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</si>
  <si>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</si>
  <si>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</si>
  <si>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</si>
  <si>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台</t>
    <phoneticPr fontId="3" type="noConversion"/>
  </si>
  <si>
    <t>台</t>
    <phoneticPr fontId="3" type="noConversion"/>
  </si>
  <si>
    <t>個</t>
    <phoneticPr fontId="3" type="noConversion"/>
  </si>
  <si>
    <t>自然教室、音樂教室、美勞教室、電腦教室</t>
    <phoneticPr fontId="3" type="noConversion"/>
  </si>
  <si>
    <t>個</t>
    <phoneticPr fontId="3" type="noConversion"/>
  </si>
  <si>
    <t>自然教室、音樂教室、美勞教室</t>
    <phoneticPr fontId="3" type="noConversion"/>
  </si>
  <si>
    <t>間</t>
    <phoneticPr fontId="3" type="noConversion"/>
  </si>
  <si>
    <t>電腦教室</t>
    <phoneticPr fontId="3" type="noConversion"/>
  </si>
  <si>
    <t>增設：
汰換：</t>
    <phoneticPr fontId="3" type="noConversion"/>
  </si>
  <si>
    <t>0/0</t>
    <phoneticPr fontId="3" type="noConversion"/>
  </si>
  <si>
    <t>四年級、五年級、六年級、一年級、三年級</t>
    <phoneticPr fontId="3" type="noConversion"/>
  </si>
  <si>
    <t>AP 支援 802.11ac(含以上)規格之數量</t>
    <phoneticPr fontId="3" type="noConversion"/>
  </si>
  <si>
    <t>校園教學區域無線Thin AP 總數</t>
    <phoneticPr fontId="3" type="noConversion"/>
  </si>
  <si>
    <t>米</t>
    <phoneticPr fontId="3" type="noConversion"/>
  </si>
  <si>
    <t>跨棟網路採用光纖之數量</t>
    <phoneticPr fontId="3" type="noConversion"/>
  </si>
  <si>
    <t>DGS-3130-30T</t>
    <phoneticPr fontId="3" type="noConversion"/>
  </si>
  <si>
    <t xml:space="preserve">D-Link </t>
    <phoneticPr fontId="3" type="noConversion"/>
  </si>
  <si>
    <t>學校建議網路架構圖</t>
    <phoneticPr fontId="3" type="noConversion"/>
  </si>
  <si>
    <t>學校網路架構圖</t>
    <phoneticPr fontId="3" type="noConversion"/>
  </si>
  <si>
    <t>所有行政空間，含備課室、校長室…等</t>
    <phoneticPr fontId="3" type="noConversion"/>
  </si>
  <si>
    <t>共有幾班</t>
    <phoneticPr fontId="3" type="noConversion"/>
  </si>
  <si>
    <t>銅蘭國小 學校基本訊息</t>
    <phoneticPr fontId="3" type="noConversion"/>
  </si>
  <si>
    <t>跨棟校舍間之網路連線</t>
    <phoneticPr fontId="3" type="noConversion"/>
  </si>
  <si>
    <t>校園智慧網路管理</t>
    <phoneticPr fontId="3" type="noConversion"/>
  </si>
  <si>
    <t>專科教室資料</t>
    <phoneticPr fontId="3" type="noConversion"/>
  </si>
  <si>
    <t>行政空間資料</t>
    <phoneticPr fontId="3" type="noConversion"/>
  </si>
  <si>
    <t>校園無線網路資料</t>
    <phoneticPr fontId="3" type="noConversion"/>
  </si>
  <si>
    <r>
      <rPr>
        <b/>
        <sz val="12"/>
        <rFont val="標楷體"/>
        <family val="4"/>
        <charset val="136"/>
      </rPr>
      <t>*學校連外網路</t>
    </r>
    <phoneticPr fontId="3" type="noConversion"/>
  </si>
  <si>
    <t>學校網路架構</t>
    <phoneticPr fontId="3" type="noConversion"/>
  </si>
  <si>
    <t>跨棟校舍間之網路連線</t>
    <phoneticPr fontId="3" type="noConversion"/>
  </si>
  <si>
    <t>整體建議規劃</t>
    <phoneticPr fontId="3" type="noConversion"/>
  </si>
  <si>
    <t>跨棟校舍間之網路連線</t>
    <phoneticPr fontId="3" type="noConversion"/>
  </si>
  <si>
    <r>
      <rPr>
        <b/>
        <sz val="12"/>
        <rFont val="標楷體"/>
        <family val="4"/>
        <charset val="136"/>
      </rPr>
      <t>*學校連外網路</t>
    </r>
    <phoneticPr fontId="3" type="noConversion"/>
  </si>
  <si>
    <t>學校網路架構</t>
    <phoneticPr fontId="3" type="noConversion"/>
  </si>
  <si>
    <t>校園智慧網路管理</t>
    <phoneticPr fontId="3" type="noConversion"/>
  </si>
  <si>
    <t>整體建議規劃</t>
    <phoneticPr fontId="3" type="noConversion"/>
  </si>
  <si>
    <t>學校網路架構</t>
    <phoneticPr fontId="3" type="noConversion"/>
  </si>
  <si>
    <t>校園無線網路資料</t>
    <phoneticPr fontId="3" type="noConversion"/>
  </si>
  <si>
    <t>校園智慧網路管理</t>
    <phoneticPr fontId="3" type="noConversion"/>
  </si>
  <si>
    <t>整體建議規劃</t>
    <phoneticPr fontId="3" type="noConversion"/>
  </si>
  <si>
    <t>校園智慧網路管理</t>
    <phoneticPr fontId="3" type="noConversion"/>
  </si>
  <si>
    <t>校園無線網路資料</t>
    <phoneticPr fontId="3" type="noConversion"/>
  </si>
  <si>
    <t xml:space="preserve">校園中繼骨幹網路設備資料 </t>
    <phoneticPr fontId="3" type="noConversion"/>
  </si>
  <si>
    <t>行政空間資料</t>
    <phoneticPr fontId="3" type="noConversion"/>
  </si>
  <si>
    <t>各年級教室資料</t>
    <phoneticPr fontId="3" type="noConversion"/>
  </si>
  <si>
    <t>校園智慧網路管理</t>
    <phoneticPr fontId="3" type="noConversion"/>
  </si>
  <si>
    <t>跨棟校舍間之網路連線</t>
    <phoneticPr fontId="3" type="noConversion"/>
  </si>
  <si>
    <r>
      <rPr>
        <b/>
        <sz val="12"/>
        <rFont val="標楷體"/>
        <family val="4"/>
        <charset val="136"/>
      </rPr>
      <t>*學校連外網路</t>
    </r>
    <phoneticPr fontId="3" type="noConversion"/>
  </si>
  <si>
    <t>各年級教室資料</t>
    <phoneticPr fontId="3" type="noConversion"/>
  </si>
  <si>
    <t>校園無線網路資料</t>
    <phoneticPr fontId="3" type="noConversion"/>
  </si>
  <si>
    <t>學校網路架構</t>
    <phoneticPr fontId="3" type="noConversion"/>
  </si>
  <si>
    <t>行政空間資料</t>
    <phoneticPr fontId="3" type="noConversion"/>
  </si>
  <si>
    <t xml:space="preserve">校園中繼骨幹網路設備資料 </t>
    <phoneticPr fontId="3" type="noConversion"/>
  </si>
  <si>
    <t>各年級教室資料</t>
    <phoneticPr fontId="3" type="noConversion"/>
  </si>
  <si>
    <r>
      <rPr>
        <b/>
        <sz val="12"/>
        <rFont val="標楷體"/>
        <family val="4"/>
        <charset val="136"/>
      </rPr>
      <t>*學校連外網路</t>
    </r>
    <phoneticPr fontId="3" type="noConversion"/>
  </si>
  <si>
    <t>18-1</t>
    <phoneticPr fontId="3" type="noConversion"/>
  </si>
  <si>
    <t>中繼交換器位置</t>
    <phoneticPr fontId="3" type="noConversion"/>
  </si>
  <si>
    <t>18-2</t>
  </si>
  <si>
    <t>校園網路主幹是否達到10G網路交換</t>
    <phoneticPr fontId="3" type="noConversion"/>
  </si>
  <si>
    <t>中繼交換器需更換支援10G PORT的設備</t>
    <phoneticPr fontId="3" type="noConversion"/>
  </si>
  <si>
    <t>18-3</t>
  </si>
  <si>
    <t>網路設備網路孔是否支援1G速率</t>
    <phoneticPr fontId="3" type="noConversion"/>
  </si>
  <si>
    <t>18-4</t>
  </si>
  <si>
    <t>線路跨教室部分有無使用橋架、線槽保護</t>
    <phoneticPr fontId="3" type="noConversion"/>
  </si>
  <si>
    <t>A102走廊</t>
    <phoneticPr fontId="3" type="noConversion"/>
  </si>
  <si>
    <t>A202、B202</t>
    <phoneticPr fontId="3" type="noConversion"/>
  </si>
  <si>
    <t>A202、B103</t>
    <phoneticPr fontId="3" type="noConversion"/>
  </si>
  <si>
    <t>走既有管路</t>
    <phoneticPr fontId="3" type="noConversion"/>
  </si>
  <si>
    <t>B201</t>
    <phoneticPr fontId="3" type="noConversion"/>
  </si>
  <si>
    <t>科技教室、一年級、圖書室、辦公室、健康中心</t>
    <phoneticPr fontId="3" type="noConversion"/>
  </si>
  <si>
    <t>20190-4</t>
    <phoneticPr fontId="3" type="noConversion"/>
  </si>
  <si>
    <t>增設：
汰換：20188-1、20188-3、20188-5</t>
    <phoneticPr fontId="3" type="noConversion"/>
  </si>
  <si>
    <t>20188-1、20188-2、20188-4、20188-6</t>
    <phoneticPr fontId="3" type="noConversion"/>
  </si>
  <si>
    <t>20190-10</t>
  </si>
  <si>
    <t>20190-4、20190-2</t>
    <phoneticPr fontId="3" type="noConversion"/>
  </si>
  <si>
    <t>20190-8、20190-4</t>
  </si>
  <si>
    <t>增設：20190-10、20190-2
汰換：20190-8、20190-4</t>
  </si>
  <si>
    <t>所有行政空間，含備課室、20190-7…等</t>
  </si>
  <si>
    <t>20190-7、20190-3</t>
  </si>
  <si>
    <t>20190-3、20190-6</t>
  </si>
  <si>
    <t>增設：20190-7、20190-3
汰換：20190-6</t>
  </si>
  <si>
    <t>交換器之間(教導、20190-6)</t>
  </si>
  <si>
    <r>
      <rPr>
        <sz val="12"/>
        <color rgb="FF000000"/>
        <rFont val="Cambria"/>
        <family val="1"/>
      </rPr>
      <t>20190-3</t>
    </r>
    <r>
      <rPr>
        <sz val="12"/>
        <color rgb="FF000000"/>
        <rFont val="PMingLiU"/>
        <family val="1"/>
        <charset val="136"/>
      </rPr>
      <t>、20190-6、20190-4</t>
    </r>
    <phoneticPr fontId="3" type="noConversion"/>
  </si>
  <si>
    <t>20190-4-20192
20190-4-20189</t>
    <phoneticPr fontId="3" type="noConversion"/>
  </si>
  <si>
    <t>20192、20189、20190-4</t>
    <phoneticPr fontId="3" type="noConversion"/>
  </si>
  <si>
    <t>20190-3、20190-6、20192、20189</t>
    <phoneticPr fontId="3" type="noConversion"/>
  </si>
  <si>
    <t>B101、A208、A205、A105</t>
    <phoneticPr fontId="3" type="noConversion"/>
  </si>
  <si>
    <t>A105</t>
    <phoneticPr fontId="3" type="noConversion"/>
  </si>
  <si>
    <t>A103-2、A105</t>
    <phoneticPr fontId="3" type="noConversion"/>
  </si>
  <si>
    <t>C001-導師宿舍
C001-學生宿舍</t>
    <phoneticPr fontId="3" type="noConversion"/>
  </si>
  <si>
    <t>導師宿舍
學生宿舍
A105</t>
    <phoneticPr fontId="3" type="noConversion"/>
  </si>
  <si>
    <t>B102</t>
    <phoneticPr fontId="3" type="noConversion"/>
  </si>
  <si>
    <t>導師宿舍、學生宿舍、B102</t>
    <phoneticPr fontId="3" type="noConversion"/>
  </si>
  <si>
    <t>A104,A106,A207</t>
    <phoneticPr fontId="3" type="noConversion"/>
  </si>
  <si>
    <t>增設：
A101-2,A102-2,A103-2,
A104,A106,A207,B101
汰換：A105</t>
    <phoneticPr fontId="3" type="noConversion"/>
  </si>
  <si>
    <t>48-1</t>
    <phoneticPr fontId="3" type="noConversion"/>
  </si>
  <si>
    <t>48-2</t>
    <phoneticPr fontId="3" type="noConversion"/>
  </si>
  <si>
    <t>48-3</t>
    <phoneticPr fontId="3" type="noConversion"/>
  </si>
  <si>
    <t>48-4</t>
    <phoneticPr fontId="3" type="noConversion"/>
  </si>
  <si>
    <t>48-5</t>
    <phoneticPr fontId="3" type="noConversion"/>
  </si>
  <si>
    <t>60-1</t>
    <phoneticPr fontId="3" type="noConversion"/>
  </si>
  <si>
    <t>60-2</t>
    <phoneticPr fontId="3" type="noConversion"/>
  </si>
  <si>
    <t>60-3</t>
    <phoneticPr fontId="3" type="noConversion"/>
  </si>
  <si>
    <t>60-4</t>
    <phoneticPr fontId="3" type="noConversion"/>
  </si>
  <si>
    <t>60-5</t>
    <phoneticPr fontId="3" type="noConversion"/>
  </si>
  <si>
    <t>其他空間</t>
    <phoneticPr fontId="3" type="noConversion"/>
  </si>
  <si>
    <t>00040、00047</t>
    <phoneticPr fontId="3" type="noConversion"/>
  </si>
  <si>
    <t>廠牌：Unfi
位置：00041、00046、00046、00047</t>
    <phoneticPr fontId="3" type="noConversion"/>
  </si>
  <si>
    <t>廠牌：Unfi
位置：00006外走廊、00016外走廊</t>
    <phoneticPr fontId="3" type="noConversion"/>
  </si>
  <si>
    <t>其他空間</t>
    <phoneticPr fontId="3" type="noConversion"/>
  </si>
  <si>
    <t>走廊、穿堂、警衛室…等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</si>
</sst>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m&quot;月&quot;d&quot;日&quot;"/>
  </numFmts>
  <fonts count="12">
    <font>
      <sz val="10"/>
      <color rgb="FF000000"/>
      <name val="Times New Roman"/>
      <charset val="204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2"/>
      <color rgb="FF000000"/>
      <name val="Microsoft JhengHei UI"/>
      <family val="4"/>
      <charset val="136"/>
    </font>
    <font>
      <b/>
      <sz val="12"/>
      <color theme="9" tint="-0.249977111117893"/>
      <name val="微軟正黑體"/>
      <family val="2"/>
      <charset val="136"/>
    </font>
    <font>
      <sz val="12"/>
      <color rgb="FF000000"/>
      <name val="PMingLiU"/>
      <family val="1"/>
      <charset val="136"/>
    </font>
    <font>
      <sz val="12"/>
      <name val="PMingLiU"/>
      <family val="1"/>
      <charset val="136"/>
    </font>
    <font>
      <sz val="12"/>
      <color rgb="FF000000"/>
      <name val="Cambria"/>
      <family val="1"/>
    </font>
    <font>
      <sz val="12"/>
      <color rgb="FF000000"/>
      <name val="標楷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DADADA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09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 shrinkToFit="1"/>
    </xf>
    <xf numFmtId="12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0" xfId="1" applyAlignment="1">
      <alignment horizontal="left" vertical="top"/>
    </xf>
    <xf numFmtId="0" fontId="5" fillId="0" borderId="0" xfId="1" applyAlignment="1">
      <alignment horizontal="center" vertical="top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center" vertical="top"/>
    </xf>
    <xf numFmtId="0" fontId="4" fillId="0" borderId="3" xfId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176" fontId="4" fillId="0" borderId="1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5" fillId="0" borderId="2" xfId="1" applyBorder="1" applyAlignment="1">
      <alignment horizontal="left" vertical="center"/>
    </xf>
    <xf numFmtId="1" fontId="4" fillId="0" borderId="1" xfId="1" applyNumberFormat="1" applyFont="1" applyBorder="1" applyAlignment="1">
      <alignment horizontal="center" vertical="center" shrinkToFit="1"/>
    </xf>
    <xf numFmtId="0" fontId="5" fillId="0" borderId="1" xfId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/>
    </xf>
    <xf numFmtId="1" fontId="4" fillId="3" borderId="1" xfId="1" applyNumberFormat="1" applyFont="1" applyFill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shrinkToFit="1"/>
    </xf>
    <xf numFmtId="12" fontId="4" fillId="0" borderId="1" xfId="1" applyNumberFormat="1" applyFont="1" applyBorder="1" applyAlignment="1">
      <alignment horizontal="center" vertical="center" shrinkToFit="1"/>
    </xf>
    <xf numFmtId="0" fontId="1" fillId="2" borderId="1" xfId="1" applyFont="1" applyFill="1" applyBorder="1" applyAlignment="1">
      <alignment horizontal="center" vertical="center" wrapText="1"/>
    </xf>
    <xf numFmtId="49" fontId="5" fillId="0" borderId="0" xfId="1" applyNumberFormat="1" applyAlignment="1">
      <alignment horizontal="left" vertical="top"/>
    </xf>
    <xf numFmtId="49" fontId="4" fillId="0" borderId="0" xfId="1" applyNumberFormat="1" applyFont="1" applyAlignment="1">
      <alignment horizontal="left" vertical="top"/>
    </xf>
    <xf numFmtId="49" fontId="4" fillId="0" borderId="2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center" wrapText="1"/>
    </xf>
    <xf numFmtId="49" fontId="2" fillId="0" borderId="2" xfId="1" applyNumberFormat="1" applyFont="1" applyBorder="1" applyAlignment="1">
      <alignment horizontal="left" vertical="center" wrapText="1"/>
    </xf>
    <xf numFmtId="49" fontId="5" fillId="0" borderId="2" xfId="1" applyNumberForma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1" fontId="8" fillId="0" borderId="1" xfId="1" applyNumberFormat="1" applyFont="1" applyBorder="1" applyAlignment="1">
      <alignment horizontal="center" vertical="center" shrinkToFit="1"/>
    </xf>
    <xf numFmtId="1" fontId="4" fillId="0" borderId="1" xfId="1" quotePrefix="1" applyNumberFormat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177" fontId="4" fillId="0" borderId="8" xfId="0" quotePrefix="1" applyNumberFormat="1" applyFont="1" applyBorder="1" applyAlignment="1">
      <alignment horizontal="center" vertical="center" shrinkToFit="1"/>
    </xf>
    <xf numFmtId="0" fontId="4" fillId="0" borderId="2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0" fillId="0" borderId="2" xfId="0" applyBorder="1" applyAlignment="1">
      <alignment horizontal="left" vertical="top"/>
    </xf>
    <xf numFmtId="49" fontId="4" fillId="0" borderId="8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5" fillId="0" borderId="2" xfId="1" applyBorder="1" applyAlignment="1">
      <alignment horizontal="left" vertical="top"/>
    </xf>
    <xf numFmtId="176" fontId="4" fillId="0" borderId="3" xfId="1" applyNumberFormat="1" applyFont="1" applyBorder="1" applyAlignment="1">
      <alignment horizontal="center" vertical="center" shrinkToFit="1"/>
    </xf>
    <xf numFmtId="49" fontId="1" fillId="2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5" fillId="0" borderId="0" xfId="1" applyFill="1" applyAlignment="1">
      <alignment horizontal="left" vertical="top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15" zoomScaleSheetLayoutView="80" workbookViewId="0">
      <selection activeCell="A9" sqref="A9:E9"/>
    </sheetView>
  </sheetViews>
  <sheetFormatPr defaultColWidth="9" defaultRowHeight="30" customHeight="1"/>
  <cols>
    <col min="1" max="1" width="8" customWidth="1"/>
    <col min="2" max="2" width="51.77734375" bestFit="1" customWidth="1"/>
    <col min="3" max="4" width="20.77734375" style="1" customWidth="1"/>
    <col min="5" max="5" width="50.77734375" customWidth="1"/>
  </cols>
  <sheetData>
    <row r="1" spans="1:5" ht="30" customHeight="1">
      <c r="A1" s="97" t="s">
        <v>95</v>
      </c>
      <c r="B1" s="98"/>
      <c r="C1" s="98"/>
      <c r="D1" s="98"/>
      <c r="E1" s="99"/>
    </row>
    <row r="2" spans="1:5" ht="30" customHeight="1">
      <c r="A2" s="83" t="s">
        <v>162</v>
      </c>
      <c r="B2" s="84" t="s">
        <v>3</v>
      </c>
      <c r="C2" s="84" t="s">
        <v>4</v>
      </c>
      <c r="D2" s="84" t="s">
        <v>5</v>
      </c>
      <c r="E2" s="85" t="s">
        <v>6</v>
      </c>
    </row>
    <row r="3" spans="1:5" ht="30" customHeight="1">
      <c r="A3" s="66">
        <v>1</v>
      </c>
      <c r="B3" s="5" t="s">
        <v>22</v>
      </c>
      <c r="C3" s="16">
        <v>6</v>
      </c>
      <c r="D3" s="7" t="s">
        <v>23</v>
      </c>
      <c r="E3" s="11" t="s">
        <v>24</v>
      </c>
    </row>
    <row r="4" spans="1:5" ht="30" customHeight="1">
      <c r="A4" s="66">
        <v>2</v>
      </c>
      <c r="B4" s="5" t="s">
        <v>161</v>
      </c>
      <c r="C4" s="16">
        <v>7</v>
      </c>
      <c r="D4" s="8"/>
      <c r="E4" s="11" t="s">
        <v>0</v>
      </c>
    </row>
    <row r="5" spans="1:5" ht="30" customHeight="1">
      <c r="A5" s="66">
        <v>3</v>
      </c>
      <c r="B5" s="5" t="s">
        <v>158</v>
      </c>
      <c r="C5" s="16">
        <v>4</v>
      </c>
      <c r="D5" s="8"/>
      <c r="E5" s="11" t="s">
        <v>46</v>
      </c>
    </row>
    <row r="6" spans="1:5" ht="30" customHeight="1">
      <c r="A6" s="66">
        <v>4</v>
      </c>
      <c r="B6" s="5" t="s">
        <v>164</v>
      </c>
      <c r="C6" s="16">
        <v>5</v>
      </c>
      <c r="D6" s="7"/>
      <c r="E6" s="11" t="s">
        <v>60</v>
      </c>
    </row>
    <row r="7" spans="1:5" ht="30" customHeight="1">
      <c r="A7" s="66">
        <v>5</v>
      </c>
      <c r="B7" s="5" t="s">
        <v>55</v>
      </c>
      <c r="C7" s="16">
        <v>2</v>
      </c>
      <c r="D7" s="7"/>
      <c r="E7" s="11"/>
    </row>
    <row r="8" spans="1:5" ht="30" customHeight="1">
      <c r="A8" s="66">
        <v>6</v>
      </c>
      <c r="B8" s="5" t="s">
        <v>165</v>
      </c>
      <c r="C8" s="16">
        <f>SUM(C4:C7)</f>
        <v>18</v>
      </c>
      <c r="D8" s="7"/>
      <c r="E8" s="11"/>
    </row>
    <row r="9" spans="1:5" ht="30" customHeight="1">
      <c r="A9" s="100" t="s">
        <v>166</v>
      </c>
      <c r="B9" s="101"/>
      <c r="C9" s="101"/>
      <c r="D9" s="101"/>
      <c r="E9" s="102"/>
    </row>
    <row r="10" spans="1:5" ht="30" customHeight="1">
      <c r="A10" s="66">
        <v>7</v>
      </c>
      <c r="B10" s="5" t="s">
        <v>7</v>
      </c>
      <c r="C10" s="16"/>
      <c r="D10" s="8"/>
      <c r="E10" s="11" t="s">
        <v>34</v>
      </c>
    </row>
    <row r="11" spans="1:5" ht="30" customHeight="1">
      <c r="A11" s="66">
        <v>8</v>
      </c>
      <c r="B11" s="5" t="s">
        <v>167</v>
      </c>
      <c r="C11" s="16"/>
      <c r="D11" s="8"/>
      <c r="E11" s="11" t="s">
        <v>35</v>
      </c>
    </row>
    <row r="12" spans="1:5" ht="30" customHeight="1">
      <c r="A12" s="100" t="s">
        <v>617</v>
      </c>
      <c r="B12" s="101"/>
      <c r="C12" s="101"/>
      <c r="D12" s="101"/>
      <c r="E12" s="102"/>
    </row>
    <row r="13" spans="1:5" ht="30" customHeight="1">
      <c r="A13" s="67">
        <v>9</v>
      </c>
      <c r="B13" s="5" t="s">
        <v>8</v>
      </c>
      <c r="C13" s="16">
        <v>300</v>
      </c>
      <c r="D13" s="7" t="s">
        <v>1</v>
      </c>
      <c r="E13" s="12"/>
    </row>
    <row r="14" spans="1:5" ht="30" customHeight="1">
      <c r="A14" s="67">
        <v>10</v>
      </c>
      <c r="B14" s="4" t="s">
        <v>25</v>
      </c>
      <c r="C14" s="16" t="s">
        <v>74</v>
      </c>
      <c r="D14" s="8" t="s">
        <v>61</v>
      </c>
      <c r="E14" s="12"/>
    </row>
    <row r="15" spans="1:5" ht="30" customHeight="1">
      <c r="A15" s="67">
        <v>11</v>
      </c>
      <c r="B15" s="5" t="s">
        <v>9</v>
      </c>
      <c r="C15" s="16" t="s">
        <v>77</v>
      </c>
      <c r="D15" s="8" t="s">
        <v>29</v>
      </c>
      <c r="E15" s="12"/>
    </row>
    <row r="16" spans="1:5" ht="30" customHeight="1">
      <c r="A16" s="67">
        <v>12</v>
      </c>
      <c r="B16" s="5" t="s">
        <v>10</v>
      </c>
      <c r="C16" s="16">
        <v>106</v>
      </c>
      <c r="D16" s="8"/>
      <c r="E16" s="12"/>
    </row>
    <row r="17" spans="1:6" ht="30" customHeight="1">
      <c r="A17" s="67">
        <v>13</v>
      </c>
      <c r="B17" s="4" t="s">
        <v>26</v>
      </c>
      <c r="C17" s="16" t="s">
        <v>2</v>
      </c>
      <c r="D17" s="8"/>
      <c r="E17" s="12"/>
    </row>
    <row r="18" spans="1:6" ht="30" customHeight="1">
      <c r="A18" s="100" t="s">
        <v>585</v>
      </c>
      <c r="B18" s="101"/>
      <c r="C18" s="101"/>
      <c r="D18" s="101"/>
      <c r="E18" s="102"/>
    </row>
    <row r="19" spans="1:6" ht="30" customHeight="1">
      <c r="A19" s="67">
        <v>14</v>
      </c>
      <c r="B19" s="5" t="s">
        <v>169</v>
      </c>
      <c r="C19" s="6">
        <v>0</v>
      </c>
      <c r="D19" s="7" t="s">
        <v>11</v>
      </c>
      <c r="E19" s="11" t="s">
        <v>12</v>
      </c>
    </row>
    <row r="20" spans="1:6" ht="30" customHeight="1">
      <c r="A20" s="67">
        <v>15</v>
      </c>
      <c r="B20" s="5" t="s">
        <v>59</v>
      </c>
      <c r="C20" s="6">
        <v>1</v>
      </c>
      <c r="D20" s="7" t="s">
        <v>11</v>
      </c>
      <c r="E20" s="11" t="s">
        <v>76</v>
      </c>
    </row>
    <row r="21" spans="1:6" ht="30" customHeight="1">
      <c r="A21" s="67">
        <v>16</v>
      </c>
      <c r="B21" s="5" t="s">
        <v>170</v>
      </c>
      <c r="C21" s="6">
        <v>0</v>
      </c>
      <c r="D21" s="7" t="s">
        <v>11</v>
      </c>
      <c r="E21" s="12" t="s">
        <v>27</v>
      </c>
    </row>
    <row r="22" spans="1:6" ht="30" customHeight="1">
      <c r="A22" s="67">
        <v>17</v>
      </c>
      <c r="B22" s="4" t="s">
        <v>50</v>
      </c>
      <c r="C22" s="6">
        <v>0</v>
      </c>
      <c r="D22" s="7" t="s">
        <v>42</v>
      </c>
      <c r="E22" s="12" t="s">
        <v>51</v>
      </c>
    </row>
    <row r="23" spans="1:6" ht="30" customHeight="1">
      <c r="A23" s="100" t="s">
        <v>52</v>
      </c>
      <c r="B23" s="101"/>
      <c r="C23" s="101"/>
      <c r="D23" s="101"/>
      <c r="E23" s="102"/>
    </row>
    <row r="24" spans="1:6" ht="30" customHeight="1">
      <c r="A24" s="67">
        <v>18</v>
      </c>
      <c r="B24" s="5" t="s">
        <v>15</v>
      </c>
      <c r="C24" s="16">
        <v>2</v>
      </c>
      <c r="D24" s="7" t="s">
        <v>16</v>
      </c>
      <c r="E24" s="11" t="s">
        <v>75</v>
      </c>
    </row>
    <row r="25" spans="1:6" s="19" customFormat="1" ht="16.2">
      <c r="A25" s="68" t="s">
        <v>618</v>
      </c>
      <c r="B25" s="5" t="s">
        <v>619</v>
      </c>
      <c r="C25" s="54" t="s">
        <v>627</v>
      </c>
      <c r="D25" s="32"/>
      <c r="E25" s="69"/>
      <c r="F25" s="53"/>
    </row>
    <row r="26" spans="1:6" s="19" customFormat="1" ht="16.2">
      <c r="A26" s="68" t="s">
        <v>620</v>
      </c>
      <c r="B26" s="5" t="s">
        <v>621</v>
      </c>
      <c r="C26" s="35" t="s">
        <v>62</v>
      </c>
      <c r="D26" s="32"/>
      <c r="E26" s="70"/>
      <c r="F26" s="53"/>
    </row>
    <row r="27" spans="1:6" s="19" customFormat="1" ht="16.2">
      <c r="A27" s="68" t="s">
        <v>623</v>
      </c>
      <c r="B27" s="5" t="s">
        <v>624</v>
      </c>
      <c r="C27" s="35" t="s">
        <v>62</v>
      </c>
      <c r="D27" s="32"/>
      <c r="E27" s="69"/>
      <c r="F27" s="53"/>
    </row>
    <row r="28" spans="1:6" s="19" customFormat="1" ht="16.2">
      <c r="A28" s="68" t="s">
        <v>625</v>
      </c>
      <c r="B28" s="5" t="s">
        <v>626</v>
      </c>
      <c r="C28" s="35" t="s">
        <v>62</v>
      </c>
      <c r="D28" s="32"/>
      <c r="E28" s="69"/>
      <c r="F28" s="53"/>
    </row>
    <row r="29" spans="1:6" ht="30" customHeight="1">
      <c r="A29" s="67">
        <v>19</v>
      </c>
      <c r="B29" s="5" t="s">
        <v>13</v>
      </c>
      <c r="C29" s="16">
        <v>1</v>
      </c>
      <c r="D29" s="7" t="s">
        <v>11</v>
      </c>
      <c r="E29" s="12"/>
    </row>
    <row r="30" spans="1:6" ht="30" customHeight="1">
      <c r="A30" s="67">
        <v>20</v>
      </c>
      <c r="B30" s="5" t="s">
        <v>14</v>
      </c>
      <c r="C30" s="16">
        <v>0</v>
      </c>
      <c r="D30" s="7" t="s">
        <v>11</v>
      </c>
      <c r="E30" s="12"/>
    </row>
    <row r="31" spans="1:6" ht="30" customHeight="1">
      <c r="A31" s="67">
        <v>21</v>
      </c>
      <c r="B31" s="5" t="s">
        <v>45</v>
      </c>
      <c r="C31" s="16" t="s">
        <v>2</v>
      </c>
      <c r="D31" s="8"/>
      <c r="E31" s="12"/>
    </row>
    <row r="32" spans="1:6" ht="30" customHeight="1">
      <c r="A32" s="100" t="s">
        <v>36</v>
      </c>
      <c r="B32" s="101"/>
      <c r="C32" s="101"/>
      <c r="D32" s="101"/>
      <c r="E32" s="102"/>
    </row>
    <row r="33" spans="1:5" ht="30" customHeight="1">
      <c r="A33" s="67">
        <v>22</v>
      </c>
      <c r="B33" s="5" t="s">
        <v>144</v>
      </c>
      <c r="C33" s="16" t="s">
        <v>2</v>
      </c>
      <c r="D33" s="8"/>
      <c r="E33" s="12"/>
    </row>
    <row r="34" spans="1:5" ht="30" customHeight="1">
      <c r="A34" s="67">
        <v>23</v>
      </c>
      <c r="B34" s="5" t="s">
        <v>143</v>
      </c>
      <c r="C34" s="16">
        <v>14</v>
      </c>
      <c r="D34" s="8" t="s">
        <v>29</v>
      </c>
      <c r="E34" s="11" t="s">
        <v>37</v>
      </c>
    </row>
    <row r="35" spans="1:5" ht="30" customHeight="1">
      <c r="A35" s="67">
        <v>24</v>
      </c>
      <c r="B35" s="4" t="s">
        <v>28</v>
      </c>
      <c r="C35" s="16">
        <f>C34</f>
        <v>14</v>
      </c>
      <c r="D35" s="8" t="s">
        <v>29</v>
      </c>
      <c r="E35" s="11" t="s">
        <v>38</v>
      </c>
    </row>
    <row r="36" spans="1:5" ht="30" customHeight="1">
      <c r="A36" s="67">
        <v>25</v>
      </c>
      <c r="B36" s="4" t="s">
        <v>171</v>
      </c>
      <c r="C36" s="6" t="s">
        <v>62</v>
      </c>
      <c r="D36" s="8"/>
      <c r="E36" s="11"/>
    </row>
    <row r="37" spans="1:5" ht="30" customHeight="1">
      <c r="A37" s="67">
        <v>26</v>
      </c>
      <c r="B37" s="4" t="s">
        <v>57</v>
      </c>
      <c r="C37" s="6" t="s">
        <v>62</v>
      </c>
      <c r="D37" s="8"/>
      <c r="E37" s="11"/>
    </row>
    <row r="38" spans="1:5" ht="30" customHeight="1">
      <c r="A38" s="100" t="s">
        <v>172</v>
      </c>
      <c r="B38" s="101"/>
      <c r="C38" s="101"/>
      <c r="D38" s="101"/>
      <c r="E38" s="102"/>
    </row>
    <row r="39" spans="1:5" ht="30" customHeight="1">
      <c r="A39" s="67">
        <v>27</v>
      </c>
      <c r="B39" s="5" t="s">
        <v>17</v>
      </c>
      <c r="C39" s="16" t="s">
        <v>2</v>
      </c>
      <c r="D39" s="8"/>
      <c r="E39" s="11" t="s">
        <v>18</v>
      </c>
    </row>
    <row r="40" spans="1:5" ht="30" customHeight="1">
      <c r="A40" s="67">
        <v>28</v>
      </c>
      <c r="B40" s="5" t="s">
        <v>19</v>
      </c>
      <c r="C40" s="16" t="s">
        <v>2</v>
      </c>
      <c r="D40" s="8"/>
      <c r="E40" s="11" t="s">
        <v>58</v>
      </c>
    </row>
    <row r="41" spans="1:5" ht="30" customHeight="1">
      <c r="A41" s="67">
        <v>29</v>
      </c>
      <c r="B41" s="5" t="s">
        <v>20</v>
      </c>
      <c r="C41" s="16" t="s">
        <v>2</v>
      </c>
      <c r="D41" s="8"/>
      <c r="E41" s="11"/>
    </row>
    <row r="42" spans="1:5" ht="30" customHeight="1">
      <c r="A42" s="100" t="s">
        <v>616</v>
      </c>
      <c r="B42" s="101"/>
      <c r="C42" s="101"/>
      <c r="D42" s="101"/>
      <c r="E42" s="102"/>
    </row>
    <row r="43" spans="1:5" ht="30" customHeight="1">
      <c r="A43" s="67">
        <v>30</v>
      </c>
      <c r="B43" s="5" t="s">
        <v>173</v>
      </c>
      <c r="C43" s="16">
        <v>6</v>
      </c>
      <c r="D43" s="8" t="s">
        <v>48</v>
      </c>
      <c r="E43" s="11" t="s">
        <v>39</v>
      </c>
    </row>
    <row r="44" spans="1:5" ht="30" customHeight="1">
      <c r="A44" s="67">
        <v>31</v>
      </c>
      <c r="B44" s="5" t="s">
        <v>136</v>
      </c>
      <c r="C44" s="16">
        <v>0</v>
      </c>
      <c r="D44" s="8" t="s">
        <v>48</v>
      </c>
      <c r="E44" s="11" t="s">
        <v>40</v>
      </c>
    </row>
    <row r="45" spans="1:5" ht="30" customHeight="1">
      <c r="A45" s="67">
        <v>32</v>
      </c>
      <c r="B45" s="5" t="s">
        <v>174</v>
      </c>
      <c r="C45" s="16">
        <v>0</v>
      </c>
      <c r="D45" s="8" t="s">
        <v>48</v>
      </c>
      <c r="E45" s="11"/>
    </row>
    <row r="46" spans="1:5" ht="30" customHeight="1">
      <c r="A46" s="67">
        <v>33</v>
      </c>
      <c r="B46" s="4" t="s">
        <v>175</v>
      </c>
      <c r="C46" s="16">
        <v>6</v>
      </c>
      <c r="D46" s="8" t="s">
        <v>63</v>
      </c>
      <c r="E46" s="12"/>
    </row>
    <row r="47" spans="1:5" ht="30" customHeight="1">
      <c r="A47" s="67">
        <v>34</v>
      </c>
      <c r="B47" s="5" t="s">
        <v>54</v>
      </c>
      <c r="C47" s="16">
        <f>C49+C48</f>
        <v>6</v>
      </c>
      <c r="D47" s="8" t="s">
        <v>29</v>
      </c>
      <c r="E47" s="71"/>
    </row>
    <row r="48" spans="1:5" ht="30" customHeight="1">
      <c r="A48" s="67">
        <v>35</v>
      </c>
      <c r="B48" s="4" t="s">
        <v>176</v>
      </c>
      <c r="C48" s="16">
        <v>2</v>
      </c>
      <c r="D48" s="8" t="s">
        <v>63</v>
      </c>
      <c r="E48" s="12" t="s">
        <v>93</v>
      </c>
    </row>
    <row r="49" spans="1:5" ht="30" customHeight="1">
      <c r="A49" s="67">
        <v>36</v>
      </c>
      <c r="B49" s="37" t="s">
        <v>177</v>
      </c>
      <c r="C49" s="16">
        <v>4</v>
      </c>
      <c r="D49" s="8"/>
      <c r="E49" s="12"/>
    </row>
    <row r="50" spans="1:5" ht="30" customHeight="1">
      <c r="A50" s="67">
        <v>37</v>
      </c>
      <c r="B50" s="5" t="s">
        <v>66</v>
      </c>
      <c r="C50" s="16"/>
      <c r="D50" s="8"/>
      <c r="E50" s="12"/>
    </row>
    <row r="51" spans="1:5" ht="30" customHeight="1">
      <c r="A51" s="72" t="s">
        <v>178</v>
      </c>
      <c r="B51" s="5" t="s">
        <v>179</v>
      </c>
      <c r="C51" s="16">
        <v>0</v>
      </c>
      <c r="D51" s="8" t="s">
        <v>29</v>
      </c>
      <c r="E51" s="12"/>
    </row>
    <row r="52" spans="1:5" ht="30" customHeight="1">
      <c r="A52" s="72" t="s">
        <v>180</v>
      </c>
      <c r="B52" s="5" t="s">
        <v>119</v>
      </c>
      <c r="C52" s="16">
        <v>4</v>
      </c>
      <c r="D52" s="8" t="s">
        <v>29</v>
      </c>
      <c r="E52" s="12"/>
    </row>
    <row r="53" spans="1:5" ht="30" customHeight="1">
      <c r="A53" s="72" t="s">
        <v>181</v>
      </c>
      <c r="B53" s="5" t="s">
        <v>31</v>
      </c>
      <c r="C53" s="16">
        <v>2</v>
      </c>
      <c r="D53" s="8" t="s">
        <v>29</v>
      </c>
      <c r="E53" s="12"/>
    </row>
    <row r="54" spans="1:5" ht="30" customHeight="1">
      <c r="A54" s="72" t="s">
        <v>182</v>
      </c>
      <c r="B54" s="5" t="s">
        <v>183</v>
      </c>
      <c r="C54" s="16">
        <v>0</v>
      </c>
      <c r="D54" s="8" t="s">
        <v>29</v>
      </c>
      <c r="E54" s="12"/>
    </row>
    <row r="55" spans="1:5" ht="30" customHeight="1">
      <c r="A55" s="72" t="s">
        <v>184</v>
      </c>
      <c r="B55" s="5" t="s">
        <v>67</v>
      </c>
      <c r="C55" s="16">
        <v>0</v>
      </c>
      <c r="D55" s="8" t="s">
        <v>29</v>
      </c>
      <c r="E55" s="12" t="s">
        <v>68</v>
      </c>
    </row>
    <row r="56" spans="1:5" ht="30" customHeight="1">
      <c r="A56" s="67">
        <v>38</v>
      </c>
      <c r="B56" s="5" t="s">
        <v>185</v>
      </c>
      <c r="C56" s="16" t="s">
        <v>64</v>
      </c>
      <c r="D56" s="8"/>
      <c r="E56" s="12"/>
    </row>
    <row r="57" spans="1:5" ht="30" customHeight="1">
      <c r="A57" s="67">
        <v>39</v>
      </c>
      <c r="B57" s="5" t="s">
        <v>186</v>
      </c>
      <c r="C57" s="16" t="s">
        <v>62</v>
      </c>
      <c r="D57" s="8"/>
      <c r="E57" s="12"/>
    </row>
    <row r="58" spans="1:5" ht="30" customHeight="1">
      <c r="A58" s="67">
        <v>40</v>
      </c>
      <c r="B58" s="5" t="s">
        <v>53</v>
      </c>
      <c r="C58" s="16" t="s">
        <v>65</v>
      </c>
      <c r="D58" s="8"/>
      <c r="E58" s="12"/>
    </row>
    <row r="59" spans="1:5" ht="32.4">
      <c r="A59" s="67">
        <v>41</v>
      </c>
      <c r="B59" s="9" t="s">
        <v>187</v>
      </c>
      <c r="C59" s="17" t="str">
        <f>C43+C44-C47&amp;"/"&amp;C52+C51+C55</f>
        <v>0/4</v>
      </c>
      <c r="D59" s="10" t="s">
        <v>29</v>
      </c>
      <c r="E59" s="12" t="s">
        <v>80</v>
      </c>
    </row>
    <row r="60" spans="1:5" ht="30" customHeight="1">
      <c r="A60" s="100" t="s">
        <v>33</v>
      </c>
      <c r="B60" s="101"/>
      <c r="C60" s="101"/>
      <c r="D60" s="101"/>
      <c r="E60" s="102"/>
    </row>
    <row r="61" spans="1:5" ht="30" customHeight="1">
      <c r="A61" s="67">
        <v>42</v>
      </c>
      <c r="B61" s="4" t="s">
        <v>188</v>
      </c>
      <c r="C61" s="16">
        <v>2</v>
      </c>
      <c r="D61" s="8" t="s">
        <v>48</v>
      </c>
      <c r="E61" s="12"/>
    </row>
    <row r="62" spans="1:5" ht="30" customHeight="1">
      <c r="A62" s="67">
        <v>43</v>
      </c>
      <c r="B62" s="4" t="s">
        <v>47</v>
      </c>
      <c r="C62" s="16">
        <v>2</v>
      </c>
      <c r="D62" s="8" t="s">
        <v>48</v>
      </c>
      <c r="E62" s="11" t="s">
        <v>81</v>
      </c>
    </row>
    <row r="63" spans="1:5" ht="30" customHeight="1">
      <c r="A63" s="67">
        <v>44</v>
      </c>
      <c r="B63" s="4" t="s">
        <v>32</v>
      </c>
      <c r="C63" s="16">
        <v>2</v>
      </c>
      <c r="D63" s="8" t="s">
        <v>48</v>
      </c>
      <c r="E63" s="11" t="s">
        <v>82</v>
      </c>
    </row>
    <row r="64" spans="1:5" ht="30" customHeight="1">
      <c r="A64" s="67">
        <v>45</v>
      </c>
      <c r="B64" s="5" t="s">
        <v>189</v>
      </c>
      <c r="C64" s="16">
        <v>2</v>
      </c>
      <c r="D64" s="8" t="s">
        <v>63</v>
      </c>
      <c r="E64" s="12"/>
    </row>
    <row r="65" spans="1:5" ht="30" customHeight="1">
      <c r="A65" s="67">
        <v>46</v>
      </c>
      <c r="B65" s="5" t="s">
        <v>190</v>
      </c>
      <c r="C65" s="16">
        <v>1</v>
      </c>
      <c r="D65" s="8" t="s">
        <v>29</v>
      </c>
      <c r="E65" s="11" t="s">
        <v>92</v>
      </c>
    </row>
    <row r="66" spans="1:5" ht="30" customHeight="1">
      <c r="A66" s="67">
        <v>47</v>
      </c>
      <c r="B66" s="5" t="s">
        <v>191</v>
      </c>
      <c r="C66" s="16">
        <v>0</v>
      </c>
      <c r="D66" s="8" t="s">
        <v>63</v>
      </c>
      <c r="E66" s="11"/>
    </row>
    <row r="67" spans="1:5" ht="30" customHeight="1">
      <c r="A67" s="67">
        <v>48</v>
      </c>
      <c r="B67" s="5" t="s">
        <v>66</v>
      </c>
      <c r="C67" s="16"/>
      <c r="D67" s="8"/>
      <c r="E67" s="11"/>
    </row>
    <row r="68" spans="1:5" ht="30" customHeight="1">
      <c r="A68" s="72" t="s">
        <v>658</v>
      </c>
      <c r="B68" s="5" t="s">
        <v>192</v>
      </c>
      <c r="C68" s="16">
        <v>1</v>
      </c>
      <c r="D68" s="8" t="s">
        <v>29</v>
      </c>
      <c r="E68" s="12"/>
    </row>
    <row r="69" spans="1:5" ht="30" customHeight="1">
      <c r="A69" s="72" t="s">
        <v>659</v>
      </c>
      <c r="B69" s="5" t="s">
        <v>119</v>
      </c>
      <c r="C69" s="16">
        <v>0</v>
      </c>
      <c r="D69" s="8" t="s">
        <v>29</v>
      </c>
      <c r="E69" s="11"/>
    </row>
    <row r="70" spans="1:5" ht="30" customHeight="1">
      <c r="A70" s="72" t="s">
        <v>660</v>
      </c>
      <c r="B70" s="5" t="s">
        <v>31</v>
      </c>
      <c r="C70" s="16">
        <v>0</v>
      </c>
      <c r="D70" s="8" t="s">
        <v>29</v>
      </c>
      <c r="E70" s="12"/>
    </row>
    <row r="71" spans="1:5" ht="30" customHeight="1">
      <c r="A71" s="72" t="s">
        <v>661</v>
      </c>
      <c r="B71" s="5" t="s">
        <v>183</v>
      </c>
      <c r="C71" s="16">
        <v>0</v>
      </c>
      <c r="D71" s="8" t="s">
        <v>29</v>
      </c>
      <c r="E71" s="11"/>
    </row>
    <row r="72" spans="1:5" ht="30" customHeight="1">
      <c r="A72" s="72" t="s">
        <v>662</v>
      </c>
      <c r="B72" s="5" t="s">
        <v>193</v>
      </c>
      <c r="C72" s="16">
        <v>0</v>
      </c>
      <c r="D72" s="8"/>
      <c r="E72" s="11"/>
    </row>
    <row r="73" spans="1:5" ht="30" customHeight="1">
      <c r="A73" s="67">
        <v>49</v>
      </c>
      <c r="B73" s="5" t="s">
        <v>194</v>
      </c>
      <c r="C73" s="16" t="s">
        <v>64</v>
      </c>
      <c r="D73" s="8"/>
      <c r="E73" s="11"/>
    </row>
    <row r="74" spans="1:5" ht="30" customHeight="1">
      <c r="A74" s="67">
        <v>50</v>
      </c>
      <c r="B74" s="5" t="s">
        <v>195</v>
      </c>
      <c r="C74" s="16" t="s">
        <v>62</v>
      </c>
      <c r="D74" s="8"/>
      <c r="E74" s="11"/>
    </row>
    <row r="75" spans="1:5" ht="30" customHeight="1">
      <c r="A75" s="67">
        <v>51</v>
      </c>
      <c r="B75" s="5" t="s">
        <v>53</v>
      </c>
      <c r="C75" s="16" t="s">
        <v>65</v>
      </c>
      <c r="D75" s="8"/>
      <c r="E75" s="12"/>
    </row>
    <row r="76" spans="1:5" ht="64.8">
      <c r="A76" s="67">
        <v>52</v>
      </c>
      <c r="B76" s="9" t="s">
        <v>187</v>
      </c>
      <c r="C76" s="17" t="str">
        <f>C61+C62-C65&amp;"/"&amp;C68+C69+C70+C72</f>
        <v>3/1</v>
      </c>
      <c r="D76" s="10" t="s">
        <v>29</v>
      </c>
      <c r="E76" s="12" t="s">
        <v>83</v>
      </c>
    </row>
    <row r="77" spans="1:5" ht="30" customHeight="1">
      <c r="A77" s="100" t="s">
        <v>606</v>
      </c>
      <c r="B77" s="101"/>
      <c r="C77" s="101"/>
      <c r="D77" s="101"/>
      <c r="E77" s="102"/>
    </row>
    <row r="78" spans="1:5" ht="30" customHeight="1">
      <c r="A78" s="67">
        <v>53</v>
      </c>
      <c r="B78" s="4" t="s">
        <v>123</v>
      </c>
      <c r="C78" s="16">
        <v>2</v>
      </c>
      <c r="D78" s="8" t="s">
        <v>48</v>
      </c>
      <c r="E78" s="12"/>
    </row>
    <row r="79" spans="1:5" ht="30" customHeight="1">
      <c r="A79" s="67">
        <v>54</v>
      </c>
      <c r="B79" s="4" t="s">
        <v>197</v>
      </c>
      <c r="C79" s="16">
        <v>3</v>
      </c>
      <c r="D79" s="8" t="s">
        <v>48</v>
      </c>
      <c r="E79" s="12" t="s">
        <v>84</v>
      </c>
    </row>
    <row r="80" spans="1:5" ht="30" customHeight="1">
      <c r="A80" s="67">
        <v>55</v>
      </c>
      <c r="B80" s="4" t="s">
        <v>32</v>
      </c>
      <c r="C80" s="16">
        <v>2</v>
      </c>
      <c r="D80" s="8" t="s">
        <v>48</v>
      </c>
      <c r="E80" s="11" t="s">
        <v>85</v>
      </c>
    </row>
    <row r="81" spans="1:5" ht="30" customHeight="1">
      <c r="A81" s="67">
        <v>56</v>
      </c>
      <c r="B81" s="5" t="s">
        <v>198</v>
      </c>
      <c r="C81" s="16">
        <v>1</v>
      </c>
      <c r="D81" s="8" t="s">
        <v>63</v>
      </c>
      <c r="E81" s="12"/>
    </row>
    <row r="82" spans="1:5" ht="30" customHeight="1">
      <c r="A82" s="67">
        <v>57</v>
      </c>
      <c r="B82" s="5" t="s">
        <v>199</v>
      </c>
      <c r="C82" s="16">
        <v>1</v>
      </c>
      <c r="D82" s="8" t="s">
        <v>29</v>
      </c>
      <c r="E82" s="12" t="s">
        <v>91</v>
      </c>
    </row>
    <row r="83" spans="1:5" ht="30" customHeight="1">
      <c r="A83" s="67">
        <v>58</v>
      </c>
      <c r="B83" s="5" t="s">
        <v>49</v>
      </c>
      <c r="C83" s="16">
        <v>0</v>
      </c>
      <c r="D83" s="8" t="s">
        <v>29</v>
      </c>
      <c r="E83" s="12"/>
    </row>
    <row r="84" spans="1:5" ht="30" customHeight="1">
      <c r="A84" s="67">
        <v>59</v>
      </c>
      <c r="B84" s="5" t="s">
        <v>56</v>
      </c>
      <c r="C84" s="16">
        <v>1</v>
      </c>
      <c r="D84" s="8" t="s">
        <v>29</v>
      </c>
      <c r="E84" s="15"/>
    </row>
    <row r="85" spans="1:5" ht="30" customHeight="1">
      <c r="A85" s="67">
        <v>60</v>
      </c>
      <c r="B85" s="5" t="s">
        <v>200</v>
      </c>
      <c r="C85" s="16"/>
      <c r="D85" s="8"/>
      <c r="E85" s="15"/>
    </row>
    <row r="86" spans="1:5" ht="30" customHeight="1">
      <c r="A86" s="72" t="s">
        <v>663</v>
      </c>
      <c r="B86" s="5" t="s">
        <v>30</v>
      </c>
      <c r="C86" s="16">
        <v>1</v>
      </c>
      <c r="D86" s="8" t="s">
        <v>29</v>
      </c>
      <c r="E86" s="15"/>
    </row>
    <row r="87" spans="1:5" ht="30" customHeight="1">
      <c r="A87" s="72" t="s">
        <v>664</v>
      </c>
      <c r="B87" s="5" t="s">
        <v>119</v>
      </c>
      <c r="C87" s="16">
        <v>0</v>
      </c>
      <c r="D87" s="8" t="s">
        <v>29</v>
      </c>
      <c r="E87" s="15"/>
    </row>
    <row r="88" spans="1:5" ht="30" customHeight="1">
      <c r="A88" s="72" t="s">
        <v>665</v>
      </c>
      <c r="B88" s="5" t="s">
        <v>201</v>
      </c>
      <c r="C88" s="16">
        <v>0</v>
      </c>
      <c r="D88" s="8" t="s">
        <v>29</v>
      </c>
      <c r="E88" s="15"/>
    </row>
    <row r="89" spans="1:5" ht="30" customHeight="1">
      <c r="A89" s="72" t="s">
        <v>666</v>
      </c>
      <c r="B89" s="5" t="s">
        <v>118</v>
      </c>
      <c r="C89" s="16">
        <v>0</v>
      </c>
      <c r="D89" s="8" t="s">
        <v>29</v>
      </c>
      <c r="E89" s="15"/>
    </row>
    <row r="90" spans="1:5" ht="30" customHeight="1">
      <c r="A90" s="72" t="s">
        <v>667</v>
      </c>
      <c r="B90" s="5" t="s">
        <v>67</v>
      </c>
      <c r="C90" s="16">
        <v>0</v>
      </c>
      <c r="D90" s="8"/>
      <c r="E90" s="15"/>
    </row>
    <row r="91" spans="1:5" ht="30" customHeight="1">
      <c r="A91" s="67">
        <v>61</v>
      </c>
      <c r="B91" s="5" t="s">
        <v>194</v>
      </c>
      <c r="C91" s="16" t="s">
        <v>64</v>
      </c>
      <c r="D91" s="8"/>
      <c r="E91" s="11"/>
    </row>
    <row r="92" spans="1:5" ht="30" customHeight="1">
      <c r="A92" s="67">
        <v>62</v>
      </c>
      <c r="B92" s="5" t="s">
        <v>186</v>
      </c>
      <c r="C92" s="16" t="s">
        <v>62</v>
      </c>
      <c r="D92" s="8"/>
      <c r="E92" s="11"/>
    </row>
    <row r="93" spans="1:5" ht="30" customHeight="1">
      <c r="A93" s="67">
        <v>63</v>
      </c>
      <c r="B93" s="5" t="s">
        <v>202</v>
      </c>
      <c r="C93" s="16" t="s">
        <v>65</v>
      </c>
      <c r="D93" s="10"/>
      <c r="E93" s="12"/>
    </row>
    <row r="94" spans="1:5" ht="64.8">
      <c r="A94" s="67">
        <v>64</v>
      </c>
      <c r="B94" s="9" t="s">
        <v>187</v>
      </c>
      <c r="C94" s="17" t="str">
        <f>C78+C79-C84&amp;"/"&amp;C86+C87+C88+C90</f>
        <v>4/1</v>
      </c>
      <c r="D94" s="8" t="s">
        <v>29</v>
      </c>
      <c r="E94" s="12" t="s">
        <v>86</v>
      </c>
    </row>
    <row r="95" spans="1:5" ht="30" customHeight="1">
      <c r="A95" s="100" t="s">
        <v>203</v>
      </c>
      <c r="B95" s="101"/>
      <c r="C95" s="101"/>
      <c r="D95" s="101"/>
      <c r="E95" s="102"/>
    </row>
    <row r="96" spans="1:5" ht="30" customHeight="1">
      <c r="A96" s="73">
        <v>65</v>
      </c>
      <c r="B96" s="9" t="s">
        <v>41</v>
      </c>
      <c r="C96" s="16">
        <v>0</v>
      </c>
      <c r="D96" s="10" t="s">
        <v>44</v>
      </c>
      <c r="E96" s="13"/>
    </row>
    <row r="97" spans="1:5" ht="30" customHeight="1">
      <c r="A97" s="73">
        <v>66</v>
      </c>
      <c r="B97" s="9" t="s">
        <v>78</v>
      </c>
      <c r="C97" s="16">
        <f>C82+C83</f>
        <v>1</v>
      </c>
      <c r="D97" s="10" t="s">
        <v>44</v>
      </c>
      <c r="E97" s="13" t="s">
        <v>79</v>
      </c>
    </row>
    <row r="98" spans="1:5" ht="30" customHeight="1">
      <c r="A98" s="73">
        <v>67</v>
      </c>
      <c r="B98" s="9" t="s">
        <v>204</v>
      </c>
      <c r="C98" s="16">
        <f>C44*2+C45+C62*2+C63+C79*2+C80</f>
        <v>14</v>
      </c>
      <c r="D98" s="10" t="s">
        <v>43</v>
      </c>
      <c r="E98" s="12" t="s">
        <v>94</v>
      </c>
    </row>
    <row r="99" spans="1:5" ht="30" customHeight="1">
      <c r="A99" s="73">
        <v>68</v>
      </c>
      <c r="B99" s="9" t="s">
        <v>111</v>
      </c>
      <c r="C99" s="16">
        <v>60</v>
      </c>
      <c r="D99" s="10" t="s">
        <v>42</v>
      </c>
      <c r="E99" s="13" t="s">
        <v>87</v>
      </c>
    </row>
    <row r="100" spans="1:5" ht="30" customHeight="1">
      <c r="A100" s="73">
        <v>69</v>
      </c>
      <c r="B100" s="9" t="s">
        <v>187</v>
      </c>
      <c r="C100" s="17" t="str">
        <f>(LEFT(C59,FIND("/",C59)-1)+LEFT(C76,FIND("/",C76)-1)+LEFT(C94,FIND("/",C94)-1))&amp;"/"&amp;RIGHT(C59,FIND("/",C59)-1)+RIGHT(C76,FIND("/",C76)-1)+RIGHT(C94,FIND("/",C94)-1)</f>
        <v>7/6</v>
      </c>
      <c r="D100" s="10" t="s">
        <v>29</v>
      </c>
      <c r="E100" s="13"/>
    </row>
    <row r="101" spans="1:5" ht="30" customHeight="1">
      <c r="A101" s="73">
        <v>70</v>
      </c>
      <c r="B101" s="9" t="s">
        <v>205</v>
      </c>
      <c r="C101" s="18">
        <v>3</v>
      </c>
      <c r="D101" s="10" t="s">
        <v>29</v>
      </c>
      <c r="E101" s="12" t="s">
        <v>90</v>
      </c>
    </row>
    <row r="102" spans="1:5" ht="30" customHeight="1">
      <c r="A102" s="73">
        <v>71</v>
      </c>
      <c r="B102" s="9" t="s">
        <v>206</v>
      </c>
      <c r="C102" s="16">
        <f>C83</f>
        <v>0</v>
      </c>
      <c r="D102" s="10" t="s">
        <v>29</v>
      </c>
      <c r="E102" s="13"/>
    </row>
    <row r="103" spans="1:5" ht="30" customHeight="1">
      <c r="A103" s="73">
        <v>72</v>
      </c>
      <c r="B103" s="9" t="s">
        <v>103</v>
      </c>
      <c r="C103" s="16">
        <v>1</v>
      </c>
      <c r="D103" s="10" t="s">
        <v>29</v>
      </c>
      <c r="E103" s="13" t="s">
        <v>88</v>
      </c>
    </row>
    <row r="104" spans="1:5" ht="30" customHeight="1">
      <c r="A104" s="73">
        <v>73</v>
      </c>
      <c r="B104" s="9" t="s">
        <v>207</v>
      </c>
      <c r="C104" s="16">
        <v>0</v>
      </c>
      <c r="D104" s="10" t="s">
        <v>29</v>
      </c>
      <c r="E104" s="13"/>
    </row>
    <row r="105" spans="1:5" ht="30" customHeight="1" thickBot="1">
      <c r="A105" s="94">
        <v>74</v>
      </c>
      <c r="B105" s="74" t="s">
        <v>208</v>
      </c>
      <c r="C105" s="75">
        <v>1</v>
      </c>
      <c r="D105" s="14" t="s">
        <v>29</v>
      </c>
      <c r="E105" s="76" t="s">
        <v>89</v>
      </c>
    </row>
    <row r="106" spans="1:5" ht="30" customHeight="1">
      <c r="A106" s="2"/>
      <c r="B106" s="2"/>
      <c r="C106" s="3"/>
      <c r="D106" s="3"/>
      <c r="E106" s="2"/>
    </row>
    <row r="107" spans="1:5" ht="30" customHeight="1">
      <c r="A107" s="2"/>
      <c r="B107" s="2"/>
      <c r="C107" s="3"/>
      <c r="D107" s="3"/>
      <c r="E107" s="2"/>
    </row>
  </sheetData>
  <mergeCells count="11">
    <mergeCell ref="A95:E95"/>
    <mergeCell ref="A77:E77"/>
    <mergeCell ref="A60:E60"/>
    <mergeCell ref="A42:E42"/>
    <mergeCell ref="A38:E38"/>
    <mergeCell ref="A1:E1"/>
    <mergeCell ref="A32:E32"/>
    <mergeCell ref="A23:E23"/>
    <mergeCell ref="A18:E18"/>
    <mergeCell ref="A12:E12"/>
    <mergeCell ref="A9:E9"/>
  </mergeCells>
  <phoneticPr fontId="3" type="noConversion"/>
  <printOptions horizontalCentered="1"/>
  <pageMargins left="0.25" right="0.25" top="0.75" bottom="0.75" header="0.3" footer="0.3"/>
  <pageSetup paperSize="9" scale="7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view="pageBreakPreview" zoomScale="80" zoomScaleNormal="115" zoomScaleSheetLayoutView="80" workbookViewId="0">
      <pane xSplit="2" ySplit="2" topLeftCell="C90" activePane="bottomRight" state="frozen"/>
      <selection activeCell="A8" sqref="A8:XFD8"/>
      <selection pane="topRight" activeCell="A8" sqref="A8:XFD8"/>
      <selection pane="bottomLeft" activeCell="A8" sqref="A8:XFD8"/>
      <selection pane="bottomRight" sqref="A1:E106"/>
    </sheetView>
  </sheetViews>
  <sheetFormatPr defaultColWidth="8.77734375" defaultRowHeight="13.2"/>
  <cols>
    <col min="1" max="1" width="8" customWidth="1"/>
    <col min="2" max="2" width="51.77734375" bestFit="1" customWidth="1"/>
    <col min="3" max="4" width="20.77734375" style="20" customWidth="1"/>
    <col min="5" max="5" width="50.77734375" style="19" customWidth="1"/>
    <col min="6" max="16384" width="8.77734375" style="19"/>
  </cols>
  <sheetData>
    <row r="1" spans="1:5" ht="16.2" customHeight="1">
      <c r="A1" s="106" t="s">
        <v>584</v>
      </c>
      <c r="B1" s="107"/>
      <c r="C1" s="107"/>
      <c r="D1" s="107"/>
      <c r="E1" s="108"/>
    </row>
    <row r="2" spans="1:5" ht="16.2">
      <c r="A2" s="83" t="s">
        <v>162</v>
      </c>
      <c r="B2" s="84" t="s">
        <v>3</v>
      </c>
      <c r="C2" s="86" t="s">
        <v>4</v>
      </c>
      <c r="D2" s="86" t="s">
        <v>5</v>
      </c>
      <c r="E2" s="87" t="s">
        <v>6</v>
      </c>
    </row>
    <row r="3" spans="1:5" ht="30" customHeight="1">
      <c r="A3" s="66">
        <v>1</v>
      </c>
      <c r="B3" s="5" t="s">
        <v>22</v>
      </c>
      <c r="C3" s="35">
        <v>6</v>
      </c>
      <c r="D3" s="32" t="s">
        <v>23</v>
      </c>
      <c r="E3" s="33" t="s">
        <v>24</v>
      </c>
    </row>
    <row r="4" spans="1:5" ht="30" customHeight="1">
      <c r="A4" s="66">
        <v>2</v>
      </c>
      <c r="B4" s="5" t="s">
        <v>161</v>
      </c>
      <c r="C4" s="35">
        <v>6</v>
      </c>
      <c r="D4" s="30"/>
      <c r="E4" s="33" t="s">
        <v>583</v>
      </c>
    </row>
    <row r="5" spans="1:5" ht="30" customHeight="1">
      <c r="A5" s="66">
        <v>3</v>
      </c>
      <c r="B5" s="5" t="s">
        <v>158</v>
      </c>
      <c r="C5" s="30">
        <v>4</v>
      </c>
      <c r="D5" s="30"/>
      <c r="E5" s="33" t="s">
        <v>450</v>
      </c>
    </row>
    <row r="6" spans="1:5" ht="30" customHeight="1">
      <c r="A6" s="66">
        <v>4</v>
      </c>
      <c r="B6" s="5" t="s">
        <v>164</v>
      </c>
      <c r="C6" s="30">
        <v>3</v>
      </c>
      <c r="D6" s="32"/>
      <c r="E6" s="33" t="s">
        <v>582</v>
      </c>
    </row>
    <row r="7" spans="1:5" ht="30" customHeight="1">
      <c r="A7" s="66">
        <v>5</v>
      </c>
      <c r="B7" s="5" t="s">
        <v>55</v>
      </c>
      <c r="C7" s="30">
        <v>0</v>
      </c>
      <c r="D7" s="32"/>
      <c r="E7" s="33"/>
    </row>
    <row r="8" spans="1:5" ht="30" customHeight="1">
      <c r="A8" s="66"/>
      <c r="B8" s="5" t="s">
        <v>672</v>
      </c>
      <c r="C8" s="30">
        <v>4</v>
      </c>
      <c r="D8" s="32"/>
      <c r="E8" s="33" t="s">
        <v>673</v>
      </c>
    </row>
    <row r="9" spans="1:5" ht="30" customHeight="1">
      <c r="A9" s="66">
        <v>6</v>
      </c>
      <c r="B9" s="5" t="s">
        <v>165</v>
      </c>
      <c r="C9" s="64">
        <f>SUM(C4:C8)</f>
        <v>17</v>
      </c>
      <c r="D9" s="32"/>
      <c r="E9" s="33"/>
    </row>
    <row r="10" spans="1:5" ht="16.2" customHeight="1">
      <c r="A10" s="103" t="s">
        <v>166</v>
      </c>
      <c r="B10" s="104"/>
      <c r="C10" s="104"/>
      <c r="D10" s="104"/>
      <c r="E10" s="105"/>
    </row>
    <row r="11" spans="1:5" ht="30" customHeight="1">
      <c r="A11" s="66">
        <v>7</v>
      </c>
      <c r="B11" s="5" t="s">
        <v>7</v>
      </c>
      <c r="C11" s="30"/>
      <c r="D11" s="30"/>
      <c r="E11" s="33" t="s">
        <v>581</v>
      </c>
    </row>
    <row r="12" spans="1:5" ht="30" customHeight="1">
      <c r="A12" s="66">
        <v>8</v>
      </c>
      <c r="B12" s="5" t="s">
        <v>167</v>
      </c>
      <c r="C12" s="30"/>
      <c r="D12" s="30"/>
      <c r="E12" s="33" t="s">
        <v>580</v>
      </c>
    </row>
    <row r="13" spans="1:5" ht="16.2" customHeight="1">
      <c r="A13" s="103" t="s">
        <v>168</v>
      </c>
      <c r="B13" s="104"/>
      <c r="C13" s="104"/>
      <c r="D13" s="104"/>
      <c r="E13" s="105"/>
    </row>
    <row r="14" spans="1:5" ht="30" customHeight="1">
      <c r="A14" s="67">
        <v>9</v>
      </c>
      <c r="B14" s="5" t="s">
        <v>8</v>
      </c>
      <c r="C14" s="35">
        <v>300</v>
      </c>
      <c r="D14" s="32" t="s">
        <v>1</v>
      </c>
      <c r="E14" s="28"/>
    </row>
    <row r="15" spans="1:5" ht="30" customHeight="1">
      <c r="A15" s="67">
        <v>10</v>
      </c>
      <c r="B15" s="4" t="s">
        <v>25</v>
      </c>
      <c r="C15" s="30" t="s">
        <v>579</v>
      </c>
      <c r="D15" s="30" t="s">
        <v>448</v>
      </c>
      <c r="E15" s="28"/>
    </row>
    <row r="16" spans="1:5" ht="30" customHeight="1">
      <c r="A16" s="67">
        <v>11</v>
      </c>
      <c r="B16" s="5" t="s">
        <v>9</v>
      </c>
      <c r="C16" s="30" t="s">
        <v>578</v>
      </c>
      <c r="D16" s="30" t="s">
        <v>420</v>
      </c>
      <c r="E16" s="28"/>
    </row>
    <row r="17" spans="1:6" ht="30" customHeight="1">
      <c r="A17" s="67">
        <v>12</v>
      </c>
      <c r="B17" s="5" t="s">
        <v>10</v>
      </c>
      <c r="C17" s="35">
        <v>106</v>
      </c>
      <c r="D17" s="30"/>
      <c r="E17" s="28"/>
    </row>
    <row r="18" spans="1:6" ht="30" customHeight="1">
      <c r="A18" s="67">
        <v>13</v>
      </c>
      <c r="B18" s="4" t="s">
        <v>26</v>
      </c>
      <c r="C18" s="32" t="s">
        <v>2</v>
      </c>
      <c r="D18" s="30"/>
      <c r="E18" s="28"/>
    </row>
    <row r="19" spans="1:6" ht="16.2" customHeight="1">
      <c r="A19" s="103" t="s">
        <v>592</v>
      </c>
      <c r="B19" s="104"/>
      <c r="C19" s="104"/>
      <c r="D19" s="104"/>
      <c r="E19" s="105"/>
    </row>
    <row r="20" spans="1:6" ht="30" customHeight="1">
      <c r="A20" s="67">
        <v>14</v>
      </c>
      <c r="B20" s="5" t="s">
        <v>169</v>
      </c>
      <c r="C20" s="35">
        <v>1</v>
      </c>
      <c r="D20" s="32" t="s">
        <v>11</v>
      </c>
      <c r="E20" s="33" t="s">
        <v>12</v>
      </c>
    </row>
    <row r="21" spans="1:6" ht="30" customHeight="1">
      <c r="A21" s="67">
        <v>15</v>
      </c>
      <c r="B21" s="5" t="s">
        <v>59</v>
      </c>
      <c r="C21" s="35">
        <v>0</v>
      </c>
      <c r="D21" s="32" t="s">
        <v>11</v>
      </c>
      <c r="E21" s="33" t="s">
        <v>577</v>
      </c>
    </row>
    <row r="22" spans="1:6" ht="30" customHeight="1">
      <c r="A22" s="67">
        <v>16</v>
      </c>
      <c r="B22" s="5" t="s">
        <v>170</v>
      </c>
      <c r="C22" s="35">
        <v>1</v>
      </c>
      <c r="D22" s="32" t="s">
        <v>11</v>
      </c>
      <c r="E22" s="28" t="s">
        <v>27</v>
      </c>
    </row>
    <row r="23" spans="1:6" ht="30" customHeight="1">
      <c r="A23" s="67">
        <v>17</v>
      </c>
      <c r="B23" s="4" t="s">
        <v>50</v>
      </c>
      <c r="C23" s="35">
        <v>0</v>
      </c>
      <c r="D23" s="32" t="s">
        <v>576</v>
      </c>
      <c r="E23" s="28" t="s">
        <v>447</v>
      </c>
    </row>
    <row r="24" spans="1:6" ht="16.2" customHeight="1">
      <c r="A24" s="103" t="s">
        <v>52</v>
      </c>
      <c r="B24" s="104"/>
      <c r="C24" s="104"/>
      <c r="D24" s="104"/>
      <c r="E24" s="105"/>
    </row>
    <row r="25" spans="1:6" ht="30" customHeight="1">
      <c r="A25" s="67">
        <v>18</v>
      </c>
      <c r="B25" s="5" t="s">
        <v>15</v>
      </c>
      <c r="C25" s="35">
        <v>2</v>
      </c>
      <c r="D25" s="32" t="s">
        <v>16</v>
      </c>
      <c r="E25" s="33" t="s">
        <v>446</v>
      </c>
    </row>
    <row r="26" spans="1:6" ht="48.6">
      <c r="A26" s="68" t="s">
        <v>618</v>
      </c>
      <c r="B26" s="5" t="s">
        <v>619</v>
      </c>
      <c r="C26" s="32" t="s">
        <v>632</v>
      </c>
      <c r="D26" s="32"/>
      <c r="E26" s="69"/>
      <c r="F26" s="53"/>
    </row>
    <row r="27" spans="1:6" ht="16.2">
      <c r="A27" s="68" t="s">
        <v>620</v>
      </c>
      <c r="B27" s="5" t="s">
        <v>621</v>
      </c>
      <c r="C27" s="35" t="s">
        <v>62</v>
      </c>
      <c r="D27" s="32"/>
      <c r="E27" s="70"/>
      <c r="F27" s="53"/>
    </row>
    <row r="28" spans="1:6" ht="16.2">
      <c r="A28" s="68" t="s">
        <v>623</v>
      </c>
      <c r="B28" s="5" t="s">
        <v>624</v>
      </c>
      <c r="C28" s="35" t="s">
        <v>62</v>
      </c>
      <c r="D28" s="32"/>
      <c r="E28" s="69"/>
      <c r="F28" s="53"/>
    </row>
    <row r="29" spans="1:6" ht="16.2">
      <c r="A29" s="68" t="s">
        <v>625</v>
      </c>
      <c r="B29" s="5" t="s">
        <v>626</v>
      </c>
      <c r="C29" s="35" t="s">
        <v>62</v>
      </c>
      <c r="D29" s="32"/>
      <c r="E29" s="69"/>
      <c r="F29" s="53"/>
    </row>
    <row r="30" spans="1:6" ht="30" customHeight="1">
      <c r="A30" s="67">
        <v>19</v>
      </c>
      <c r="B30" s="5" t="s">
        <v>13</v>
      </c>
      <c r="C30" s="35">
        <v>0</v>
      </c>
      <c r="D30" s="32" t="s">
        <v>11</v>
      </c>
      <c r="E30" s="28"/>
    </row>
    <row r="31" spans="1:6" ht="30" customHeight="1">
      <c r="A31" s="67">
        <v>20</v>
      </c>
      <c r="B31" s="5" t="s">
        <v>14</v>
      </c>
      <c r="C31" s="35">
        <v>5</v>
      </c>
      <c r="D31" s="32" t="s">
        <v>11</v>
      </c>
      <c r="E31" s="28"/>
    </row>
    <row r="32" spans="1:6" ht="30" customHeight="1">
      <c r="A32" s="67">
        <v>21</v>
      </c>
      <c r="B32" s="5" t="s">
        <v>45</v>
      </c>
      <c r="C32" s="32" t="s">
        <v>2</v>
      </c>
      <c r="D32" s="30"/>
      <c r="E32" s="28"/>
    </row>
    <row r="33" spans="1:5" ht="16.2" customHeight="1">
      <c r="A33" s="103" t="s">
        <v>36</v>
      </c>
      <c r="B33" s="104"/>
      <c r="C33" s="104"/>
      <c r="D33" s="104"/>
      <c r="E33" s="105"/>
    </row>
    <row r="34" spans="1:5" ht="30" customHeight="1">
      <c r="A34" s="67">
        <v>22</v>
      </c>
      <c r="B34" s="5" t="s">
        <v>144</v>
      </c>
      <c r="C34" s="32" t="s">
        <v>2</v>
      </c>
      <c r="D34" s="30"/>
      <c r="E34" s="28"/>
    </row>
    <row r="35" spans="1:5" ht="30" customHeight="1">
      <c r="A35" s="67">
        <v>23</v>
      </c>
      <c r="B35" s="5" t="s">
        <v>143</v>
      </c>
      <c r="C35" s="35">
        <v>17</v>
      </c>
      <c r="D35" s="30" t="s">
        <v>420</v>
      </c>
      <c r="E35" s="33" t="s">
        <v>575</v>
      </c>
    </row>
    <row r="36" spans="1:5" ht="30" customHeight="1">
      <c r="A36" s="67">
        <v>24</v>
      </c>
      <c r="B36" s="4" t="s">
        <v>28</v>
      </c>
      <c r="C36" s="35">
        <v>17</v>
      </c>
      <c r="D36" s="30" t="s">
        <v>420</v>
      </c>
      <c r="E36" s="33" t="s">
        <v>574</v>
      </c>
    </row>
    <row r="37" spans="1:5" ht="30" customHeight="1">
      <c r="A37" s="67">
        <v>25</v>
      </c>
      <c r="B37" s="4" t="s">
        <v>171</v>
      </c>
      <c r="C37" s="35" t="s">
        <v>430</v>
      </c>
      <c r="D37" s="30"/>
      <c r="E37" s="33"/>
    </row>
    <row r="38" spans="1:5" ht="30" customHeight="1">
      <c r="A38" s="67">
        <v>26</v>
      </c>
      <c r="B38" s="4" t="s">
        <v>57</v>
      </c>
      <c r="C38" s="35" t="s">
        <v>430</v>
      </c>
      <c r="D38" s="30"/>
      <c r="E38" s="33"/>
    </row>
    <row r="39" spans="1:5" ht="16.2" customHeight="1">
      <c r="A39" s="103" t="s">
        <v>172</v>
      </c>
      <c r="B39" s="104"/>
      <c r="C39" s="104"/>
      <c r="D39" s="104"/>
      <c r="E39" s="105"/>
    </row>
    <row r="40" spans="1:5" ht="30" customHeight="1">
      <c r="A40" s="67">
        <v>27</v>
      </c>
      <c r="B40" s="5" t="s">
        <v>17</v>
      </c>
      <c r="C40" s="32" t="s">
        <v>2</v>
      </c>
      <c r="D40" s="30"/>
      <c r="E40" s="33" t="s">
        <v>18</v>
      </c>
    </row>
    <row r="41" spans="1:5" ht="30" customHeight="1">
      <c r="A41" s="67">
        <v>28</v>
      </c>
      <c r="B41" s="5" t="s">
        <v>19</v>
      </c>
      <c r="C41" s="32" t="s">
        <v>2</v>
      </c>
      <c r="D41" s="30"/>
      <c r="E41" s="33" t="s">
        <v>445</v>
      </c>
    </row>
    <row r="42" spans="1:5" ht="30" customHeight="1">
      <c r="A42" s="67">
        <v>29</v>
      </c>
      <c r="B42" s="5" t="s">
        <v>20</v>
      </c>
      <c r="C42" s="32" t="s">
        <v>2</v>
      </c>
      <c r="D42" s="30"/>
      <c r="E42" s="33"/>
    </row>
    <row r="43" spans="1:5" ht="16.2" customHeight="1">
      <c r="A43" s="103" t="s">
        <v>21</v>
      </c>
      <c r="B43" s="104"/>
      <c r="C43" s="104"/>
      <c r="D43" s="104"/>
      <c r="E43" s="105"/>
    </row>
    <row r="44" spans="1:5" ht="30" customHeight="1">
      <c r="A44" s="67">
        <v>30</v>
      </c>
      <c r="B44" s="5" t="s">
        <v>173</v>
      </c>
      <c r="C44" s="35">
        <v>6</v>
      </c>
      <c r="D44" s="30" t="s">
        <v>434</v>
      </c>
      <c r="E44" s="33" t="s">
        <v>444</v>
      </c>
    </row>
    <row r="45" spans="1:5" ht="30" customHeight="1">
      <c r="A45" s="67">
        <v>31</v>
      </c>
      <c r="B45" s="5" t="s">
        <v>136</v>
      </c>
      <c r="C45" s="35">
        <v>0</v>
      </c>
      <c r="D45" s="30" t="s">
        <v>434</v>
      </c>
      <c r="E45" s="33" t="s">
        <v>443</v>
      </c>
    </row>
    <row r="46" spans="1:5" ht="30" customHeight="1">
      <c r="A46" s="67">
        <v>32</v>
      </c>
      <c r="B46" s="5" t="s">
        <v>174</v>
      </c>
      <c r="C46" s="35">
        <v>0</v>
      </c>
      <c r="D46" s="30" t="s">
        <v>434</v>
      </c>
      <c r="E46" s="33"/>
    </row>
    <row r="47" spans="1:5" ht="30" customHeight="1">
      <c r="A47" s="67">
        <v>33</v>
      </c>
      <c r="B47" s="4" t="s">
        <v>175</v>
      </c>
      <c r="C47" s="35">
        <v>6</v>
      </c>
      <c r="D47" s="30" t="s">
        <v>432</v>
      </c>
      <c r="E47" s="42"/>
    </row>
    <row r="48" spans="1:5" ht="30" customHeight="1">
      <c r="A48" s="67">
        <v>34</v>
      </c>
      <c r="B48" s="5" t="s">
        <v>54</v>
      </c>
      <c r="C48" s="32">
        <v>6</v>
      </c>
      <c r="D48" s="30" t="s">
        <v>420</v>
      </c>
      <c r="E48" s="78"/>
    </row>
    <row r="49" spans="1:5" ht="30" customHeight="1">
      <c r="A49" s="67">
        <v>35</v>
      </c>
      <c r="B49" s="4" t="s">
        <v>176</v>
      </c>
      <c r="C49" s="35">
        <v>5</v>
      </c>
      <c r="D49" s="30" t="s">
        <v>432</v>
      </c>
      <c r="E49" s="28" t="s">
        <v>573</v>
      </c>
    </row>
    <row r="50" spans="1:5" ht="30" customHeight="1">
      <c r="A50" s="67">
        <v>36</v>
      </c>
      <c r="B50" s="37" t="s">
        <v>177</v>
      </c>
      <c r="C50" s="35">
        <v>1</v>
      </c>
      <c r="D50" s="30"/>
      <c r="E50" s="42"/>
    </row>
    <row r="51" spans="1:5" ht="30" customHeight="1">
      <c r="A51" s="67">
        <v>37</v>
      </c>
      <c r="B51" s="5" t="s">
        <v>66</v>
      </c>
      <c r="C51" s="32"/>
      <c r="D51" s="30"/>
      <c r="E51" s="42"/>
    </row>
    <row r="52" spans="1:5" ht="30" customHeight="1">
      <c r="A52" s="72" t="s">
        <v>178</v>
      </c>
      <c r="B52" s="5" t="s">
        <v>179</v>
      </c>
      <c r="C52" s="32">
        <v>0</v>
      </c>
      <c r="D52" s="30" t="s">
        <v>420</v>
      </c>
      <c r="E52" s="42"/>
    </row>
    <row r="53" spans="1:5" ht="30" customHeight="1">
      <c r="A53" s="72" t="s">
        <v>180</v>
      </c>
      <c r="B53" s="5" t="s">
        <v>119</v>
      </c>
      <c r="C53" s="32">
        <v>0</v>
      </c>
      <c r="D53" s="30" t="s">
        <v>420</v>
      </c>
      <c r="E53" s="42"/>
    </row>
    <row r="54" spans="1:5" ht="30" customHeight="1">
      <c r="A54" s="72" t="s">
        <v>181</v>
      </c>
      <c r="B54" s="5" t="s">
        <v>31</v>
      </c>
      <c r="C54" s="32">
        <v>6</v>
      </c>
      <c r="D54" s="30" t="s">
        <v>420</v>
      </c>
      <c r="E54" s="42"/>
    </row>
    <row r="55" spans="1:5" ht="30" customHeight="1">
      <c r="A55" s="72" t="s">
        <v>182</v>
      </c>
      <c r="B55" s="5" t="s">
        <v>183</v>
      </c>
      <c r="C55" s="32">
        <v>0</v>
      </c>
      <c r="D55" s="30" t="s">
        <v>420</v>
      </c>
      <c r="E55" s="42"/>
    </row>
    <row r="56" spans="1:5" ht="30" customHeight="1">
      <c r="A56" s="72" t="s">
        <v>184</v>
      </c>
      <c r="B56" s="5" t="s">
        <v>67</v>
      </c>
      <c r="C56" s="32">
        <v>0</v>
      </c>
      <c r="D56" s="30" t="s">
        <v>420</v>
      </c>
      <c r="E56" s="28" t="s">
        <v>440</v>
      </c>
    </row>
    <row r="57" spans="1:5" ht="30" customHeight="1">
      <c r="A57" s="67">
        <v>38</v>
      </c>
      <c r="B57" s="5" t="s">
        <v>185</v>
      </c>
      <c r="C57" s="32" t="s">
        <v>431</v>
      </c>
      <c r="D57" s="30"/>
      <c r="E57" s="28"/>
    </row>
    <row r="58" spans="1:5" ht="30" customHeight="1">
      <c r="A58" s="67">
        <v>39</v>
      </c>
      <c r="B58" s="5" t="s">
        <v>186</v>
      </c>
      <c r="C58" s="32" t="s">
        <v>430</v>
      </c>
      <c r="D58" s="30"/>
      <c r="E58" s="28"/>
    </row>
    <row r="59" spans="1:5" ht="30" customHeight="1">
      <c r="A59" s="67">
        <v>40</v>
      </c>
      <c r="B59" s="5" t="s">
        <v>53</v>
      </c>
      <c r="C59" s="32" t="s">
        <v>429</v>
      </c>
      <c r="D59" s="30"/>
      <c r="E59" s="28"/>
    </row>
    <row r="60" spans="1:5" ht="60" customHeight="1">
      <c r="A60" s="67">
        <v>41</v>
      </c>
      <c r="B60" s="9" t="s">
        <v>187</v>
      </c>
      <c r="C60" s="26" t="s">
        <v>572</v>
      </c>
      <c r="D60" s="26" t="s">
        <v>96</v>
      </c>
      <c r="E60" s="28" t="s">
        <v>571</v>
      </c>
    </row>
    <row r="61" spans="1:5" ht="16.2" customHeight="1">
      <c r="A61" s="103" t="s">
        <v>33</v>
      </c>
      <c r="B61" s="104"/>
      <c r="C61" s="104"/>
      <c r="D61" s="104"/>
      <c r="E61" s="105"/>
    </row>
    <row r="62" spans="1:5" ht="30" customHeight="1">
      <c r="A62" s="67">
        <v>42</v>
      </c>
      <c r="B62" s="4" t="s">
        <v>188</v>
      </c>
      <c r="C62" s="39">
        <v>3</v>
      </c>
      <c r="D62" s="30" t="s">
        <v>134</v>
      </c>
      <c r="E62" s="28"/>
    </row>
    <row r="63" spans="1:5" ht="40.049999999999997" customHeight="1">
      <c r="A63" s="67">
        <v>43</v>
      </c>
      <c r="B63" s="4" t="s">
        <v>47</v>
      </c>
      <c r="C63" s="39">
        <v>1</v>
      </c>
      <c r="D63" s="30" t="s">
        <v>434</v>
      </c>
      <c r="E63" s="33" t="s">
        <v>570</v>
      </c>
    </row>
    <row r="64" spans="1:5" ht="40.049999999999997" customHeight="1">
      <c r="A64" s="67">
        <v>44</v>
      </c>
      <c r="B64" s="4" t="s">
        <v>32</v>
      </c>
      <c r="C64" s="32">
        <v>3</v>
      </c>
      <c r="D64" s="30" t="s">
        <v>569</v>
      </c>
      <c r="E64" s="33" t="s">
        <v>568</v>
      </c>
    </row>
    <row r="65" spans="1:5" ht="30" customHeight="1">
      <c r="A65" s="67">
        <v>45</v>
      </c>
      <c r="B65" s="5" t="s">
        <v>189</v>
      </c>
      <c r="C65" s="35">
        <v>0</v>
      </c>
      <c r="D65" s="30" t="s">
        <v>567</v>
      </c>
      <c r="E65" s="28"/>
    </row>
    <row r="66" spans="1:5" ht="30" customHeight="1">
      <c r="A66" s="67">
        <v>46</v>
      </c>
      <c r="B66" s="5" t="s">
        <v>190</v>
      </c>
      <c r="C66" s="35">
        <v>4</v>
      </c>
      <c r="D66" s="30" t="s">
        <v>563</v>
      </c>
      <c r="E66" s="33" t="s">
        <v>566</v>
      </c>
    </row>
    <row r="67" spans="1:5" ht="30" customHeight="1">
      <c r="A67" s="67">
        <v>47</v>
      </c>
      <c r="B67" s="5" t="s">
        <v>191</v>
      </c>
      <c r="C67" s="35">
        <v>3</v>
      </c>
      <c r="D67" s="30" t="s">
        <v>565</v>
      </c>
      <c r="E67" s="40"/>
    </row>
    <row r="68" spans="1:5" ht="30" customHeight="1">
      <c r="A68" s="67">
        <v>48</v>
      </c>
      <c r="B68" s="5" t="s">
        <v>66</v>
      </c>
      <c r="C68" s="35"/>
      <c r="D68" s="30"/>
      <c r="E68" s="40"/>
    </row>
    <row r="69" spans="1:5" ht="30" customHeight="1">
      <c r="A69" s="72" t="s">
        <v>69</v>
      </c>
      <c r="B69" s="5" t="s">
        <v>192</v>
      </c>
      <c r="C69" s="32">
        <v>0</v>
      </c>
      <c r="D69" s="30" t="s">
        <v>564</v>
      </c>
      <c r="E69" s="28"/>
    </row>
    <row r="70" spans="1:5" ht="30" customHeight="1">
      <c r="A70" s="72" t="s">
        <v>70</v>
      </c>
      <c r="B70" s="5" t="s">
        <v>119</v>
      </c>
      <c r="C70" s="32">
        <v>4</v>
      </c>
      <c r="D70" s="30" t="s">
        <v>96</v>
      </c>
      <c r="E70" s="33"/>
    </row>
    <row r="71" spans="1:5" ht="30" customHeight="1">
      <c r="A71" s="72" t="s">
        <v>71</v>
      </c>
      <c r="B71" s="5" t="s">
        <v>31</v>
      </c>
      <c r="C71" s="35">
        <v>0</v>
      </c>
      <c r="D71" s="30" t="s">
        <v>563</v>
      </c>
      <c r="E71" s="28"/>
    </row>
    <row r="72" spans="1:5" ht="30" customHeight="1">
      <c r="A72" s="72" t="s">
        <v>72</v>
      </c>
      <c r="B72" s="5" t="s">
        <v>183</v>
      </c>
      <c r="C72" s="32">
        <v>0</v>
      </c>
      <c r="D72" s="30" t="s">
        <v>555</v>
      </c>
      <c r="E72" s="33"/>
    </row>
    <row r="73" spans="1:5" ht="30" customHeight="1">
      <c r="A73" s="72" t="s">
        <v>73</v>
      </c>
      <c r="B73" s="5" t="s">
        <v>193</v>
      </c>
      <c r="C73" s="32">
        <v>0</v>
      </c>
      <c r="D73" s="30"/>
      <c r="E73" s="33"/>
    </row>
    <row r="74" spans="1:5" ht="30" customHeight="1">
      <c r="A74" s="67">
        <v>46</v>
      </c>
      <c r="B74" s="5" t="s">
        <v>194</v>
      </c>
      <c r="C74" s="32" t="s">
        <v>562</v>
      </c>
      <c r="D74" s="30"/>
      <c r="E74" s="40"/>
    </row>
    <row r="75" spans="1:5" ht="30" customHeight="1">
      <c r="A75" s="67">
        <v>47</v>
      </c>
      <c r="B75" s="5" t="s">
        <v>195</v>
      </c>
      <c r="C75" s="32" t="s">
        <v>561</v>
      </c>
      <c r="D75" s="30"/>
      <c r="E75" s="40"/>
    </row>
    <row r="76" spans="1:5" ht="30" customHeight="1">
      <c r="A76" s="67">
        <v>48</v>
      </c>
      <c r="B76" s="5" t="s">
        <v>53</v>
      </c>
      <c r="C76" s="32" t="s">
        <v>560</v>
      </c>
      <c r="D76" s="30"/>
      <c r="E76" s="28"/>
    </row>
    <row r="77" spans="1:5" ht="48.6">
      <c r="A77" s="67">
        <v>49</v>
      </c>
      <c r="B77" s="9" t="s">
        <v>187</v>
      </c>
      <c r="C77" s="27" t="s">
        <v>559</v>
      </c>
      <c r="D77" s="26" t="s">
        <v>555</v>
      </c>
      <c r="E77" s="28" t="s">
        <v>558</v>
      </c>
    </row>
    <row r="78" spans="1:5" ht="16.2">
      <c r="A78" s="103" t="s">
        <v>196</v>
      </c>
      <c r="B78" s="104"/>
      <c r="C78" s="104"/>
      <c r="D78" s="104"/>
      <c r="E78" s="105"/>
    </row>
    <row r="79" spans="1:5" ht="30" customHeight="1">
      <c r="A79" s="67">
        <v>50</v>
      </c>
      <c r="B79" s="4" t="s">
        <v>123</v>
      </c>
      <c r="C79" s="35">
        <v>3</v>
      </c>
      <c r="D79" s="30" t="s">
        <v>557</v>
      </c>
      <c r="E79" s="28"/>
    </row>
    <row r="80" spans="1:5" ht="40.049999999999997" customHeight="1">
      <c r="A80" s="67">
        <v>51</v>
      </c>
      <c r="B80" s="4" t="s">
        <v>197</v>
      </c>
      <c r="C80" s="35">
        <v>0</v>
      </c>
      <c r="D80" s="30" t="s">
        <v>464</v>
      </c>
      <c r="E80" s="28"/>
    </row>
    <row r="81" spans="1:5" ht="40.049999999999997" customHeight="1">
      <c r="A81" s="67">
        <v>52</v>
      </c>
      <c r="B81" s="4" t="s">
        <v>32</v>
      </c>
      <c r="C81" s="32">
        <v>0</v>
      </c>
      <c r="D81" s="30" t="s">
        <v>464</v>
      </c>
      <c r="E81" s="33"/>
    </row>
    <row r="82" spans="1:5" ht="30" customHeight="1">
      <c r="A82" s="67">
        <v>53</v>
      </c>
      <c r="B82" s="5" t="s">
        <v>198</v>
      </c>
      <c r="C82" s="35">
        <v>2</v>
      </c>
      <c r="D82" s="30" t="s">
        <v>469</v>
      </c>
      <c r="E82" s="28"/>
    </row>
    <row r="83" spans="1:5" ht="30" customHeight="1">
      <c r="A83" s="67">
        <v>54</v>
      </c>
      <c r="B83" s="5" t="s">
        <v>199</v>
      </c>
      <c r="C83" s="35">
        <v>1</v>
      </c>
      <c r="D83" s="30" t="s">
        <v>453</v>
      </c>
      <c r="E83" s="42" t="s">
        <v>452</v>
      </c>
    </row>
    <row r="84" spans="1:5" ht="30" customHeight="1">
      <c r="A84" s="67">
        <v>55</v>
      </c>
      <c r="B84" s="5" t="s">
        <v>49</v>
      </c>
      <c r="C84" s="35">
        <v>0</v>
      </c>
      <c r="D84" s="30" t="s">
        <v>453</v>
      </c>
      <c r="E84" s="42"/>
    </row>
    <row r="85" spans="1:5" ht="30" customHeight="1">
      <c r="A85" s="67">
        <v>56</v>
      </c>
      <c r="B85" s="5" t="s">
        <v>56</v>
      </c>
      <c r="C85" s="35">
        <v>3</v>
      </c>
      <c r="D85" s="30" t="s">
        <v>453</v>
      </c>
      <c r="E85" s="41"/>
    </row>
    <row r="86" spans="1:5" ht="30" customHeight="1">
      <c r="A86" s="67">
        <v>60</v>
      </c>
      <c r="B86" s="5" t="s">
        <v>200</v>
      </c>
      <c r="C86" s="36"/>
      <c r="D86" s="30"/>
      <c r="E86" s="41"/>
    </row>
    <row r="87" spans="1:5" ht="30" customHeight="1">
      <c r="A87" s="72" t="s">
        <v>663</v>
      </c>
      <c r="B87" s="5" t="s">
        <v>30</v>
      </c>
      <c r="C87" s="35">
        <v>0</v>
      </c>
      <c r="D87" s="30" t="s">
        <v>453</v>
      </c>
      <c r="E87" s="41"/>
    </row>
    <row r="88" spans="1:5" ht="30" customHeight="1">
      <c r="A88" s="72" t="s">
        <v>664</v>
      </c>
      <c r="B88" s="5" t="s">
        <v>119</v>
      </c>
      <c r="C88" s="35">
        <v>3</v>
      </c>
      <c r="D88" s="30" t="s">
        <v>453</v>
      </c>
      <c r="E88" s="41"/>
    </row>
    <row r="89" spans="1:5" ht="30" customHeight="1">
      <c r="A89" s="72" t="s">
        <v>665</v>
      </c>
      <c r="B89" s="5" t="s">
        <v>201</v>
      </c>
      <c r="C89" s="35">
        <v>0</v>
      </c>
      <c r="D89" s="30" t="s">
        <v>453</v>
      </c>
      <c r="E89" s="41"/>
    </row>
    <row r="90" spans="1:5" ht="30" customHeight="1">
      <c r="A90" s="72" t="s">
        <v>666</v>
      </c>
      <c r="B90" s="5" t="s">
        <v>118</v>
      </c>
      <c r="C90" s="35">
        <v>0</v>
      </c>
      <c r="D90" s="30" t="s">
        <v>453</v>
      </c>
      <c r="E90" s="41"/>
    </row>
    <row r="91" spans="1:5" ht="30" customHeight="1">
      <c r="A91" s="72" t="s">
        <v>667</v>
      </c>
      <c r="B91" s="5" t="s">
        <v>67</v>
      </c>
      <c r="C91" s="35">
        <v>0</v>
      </c>
      <c r="D91" s="30"/>
      <c r="E91" s="41"/>
    </row>
    <row r="92" spans="1:5" ht="30" customHeight="1">
      <c r="A92" s="67">
        <v>61</v>
      </c>
      <c r="B92" s="5" t="s">
        <v>194</v>
      </c>
      <c r="C92" s="32" t="s">
        <v>468</v>
      </c>
      <c r="D92" s="30"/>
      <c r="E92" s="40"/>
    </row>
    <row r="93" spans="1:5" ht="30" customHeight="1">
      <c r="A93" s="67">
        <v>62</v>
      </c>
      <c r="B93" s="5" t="s">
        <v>186</v>
      </c>
      <c r="C93" s="32" t="s">
        <v>462</v>
      </c>
      <c r="D93" s="30"/>
      <c r="E93" s="40"/>
    </row>
    <row r="94" spans="1:5" ht="30" customHeight="1">
      <c r="A94" s="67">
        <v>63</v>
      </c>
      <c r="B94" s="5" t="s">
        <v>202</v>
      </c>
      <c r="C94" s="32" t="s">
        <v>65</v>
      </c>
      <c r="D94" s="26"/>
      <c r="E94" s="28"/>
    </row>
    <row r="95" spans="1:5" ht="32.4">
      <c r="A95" s="67">
        <v>64</v>
      </c>
      <c r="B95" s="9" t="s">
        <v>187</v>
      </c>
      <c r="C95" s="31" t="s">
        <v>556</v>
      </c>
      <c r="D95" s="30" t="s">
        <v>555</v>
      </c>
      <c r="E95" s="28" t="s">
        <v>554</v>
      </c>
    </row>
    <row r="96" spans="1:5" ht="16.2">
      <c r="A96" s="103" t="s">
        <v>203</v>
      </c>
      <c r="B96" s="104"/>
      <c r="C96" s="104"/>
      <c r="D96" s="104"/>
      <c r="E96" s="105"/>
    </row>
    <row r="97" spans="1:5" ht="30" customHeight="1">
      <c r="A97" s="73">
        <v>65</v>
      </c>
      <c r="B97" s="9" t="s">
        <v>41</v>
      </c>
      <c r="C97" s="26">
        <v>0</v>
      </c>
      <c r="D97" s="26" t="s">
        <v>553</v>
      </c>
      <c r="E97" s="25"/>
    </row>
    <row r="98" spans="1:5" ht="30" customHeight="1">
      <c r="A98" s="73">
        <v>66</v>
      </c>
      <c r="B98" s="9" t="s">
        <v>78</v>
      </c>
      <c r="C98" s="26">
        <v>0</v>
      </c>
      <c r="D98" s="26" t="s">
        <v>552</v>
      </c>
      <c r="E98" s="25" t="s">
        <v>551</v>
      </c>
    </row>
    <row r="99" spans="1:5" ht="30" customHeight="1">
      <c r="A99" s="73">
        <v>67</v>
      </c>
      <c r="B99" s="9" t="s">
        <v>204</v>
      </c>
      <c r="C99" s="26">
        <v>5</v>
      </c>
      <c r="D99" s="26" t="s">
        <v>550</v>
      </c>
      <c r="E99" s="25" t="s">
        <v>458</v>
      </c>
    </row>
    <row r="100" spans="1:5" ht="30" customHeight="1">
      <c r="A100" s="73">
        <v>68</v>
      </c>
      <c r="B100" s="9" t="s">
        <v>111</v>
      </c>
      <c r="C100" s="26">
        <v>0</v>
      </c>
      <c r="D100" s="26" t="s">
        <v>108</v>
      </c>
      <c r="E100" s="25"/>
    </row>
    <row r="101" spans="1:5" ht="30" customHeight="1">
      <c r="A101" s="73">
        <v>69</v>
      </c>
      <c r="B101" s="9" t="s">
        <v>187</v>
      </c>
      <c r="C101" s="26" t="s">
        <v>549</v>
      </c>
      <c r="D101" s="26" t="s">
        <v>548</v>
      </c>
      <c r="E101" s="25"/>
    </row>
    <row r="102" spans="1:5" ht="30" customHeight="1">
      <c r="A102" s="73">
        <v>70</v>
      </c>
      <c r="B102" s="9" t="s">
        <v>205</v>
      </c>
      <c r="C102" s="26">
        <v>2</v>
      </c>
      <c r="D102" s="26" t="s">
        <v>266</v>
      </c>
      <c r="E102" s="25" t="s">
        <v>547</v>
      </c>
    </row>
    <row r="103" spans="1:5" ht="30" customHeight="1">
      <c r="A103" s="73">
        <v>71</v>
      </c>
      <c r="B103" s="9" t="s">
        <v>206</v>
      </c>
      <c r="C103" s="26">
        <v>0</v>
      </c>
      <c r="D103" s="26" t="s">
        <v>453</v>
      </c>
      <c r="E103" s="25"/>
    </row>
    <row r="104" spans="1:5" ht="30" customHeight="1">
      <c r="A104" s="73">
        <v>72</v>
      </c>
      <c r="B104" s="9" t="s">
        <v>103</v>
      </c>
      <c r="C104" s="26">
        <v>1</v>
      </c>
      <c r="D104" s="26" t="s">
        <v>546</v>
      </c>
      <c r="E104" s="25" t="s">
        <v>545</v>
      </c>
    </row>
    <row r="105" spans="1:5" ht="30" customHeight="1">
      <c r="A105" s="73">
        <v>73</v>
      </c>
      <c r="B105" s="9" t="s">
        <v>207</v>
      </c>
      <c r="C105" s="26">
        <v>0</v>
      </c>
      <c r="D105" s="26" t="s">
        <v>453</v>
      </c>
      <c r="E105" s="25"/>
    </row>
    <row r="106" spans="1:5" ht="30" customHeight="1" thickBot="1">
      <c r="A106" s="94">
        <v>74</v>
      </c>
      <c r="B106" s="74" t="s">
        <v>208</v>
      </c>
      <c r="C106" s="23">
        <v>1</v>
      </c>
      <c r="D106" s="23" t="s">
        <v>544</v>
      </c>
      <c r="E106" s="52" t="s">
        <v>543</v>
      </c>
    </row>
    <row r="107" spans="1:5" ht="16.2">
      <c r="A107" s="2"/>
      <c r="B107" s="2"/>
      <c r="C107" s="22"/>
      <c r="D107" s="22"/>
      <c r="E107" s="21"/>
    </row>
    <row r="108" spans="1:5" ht="16.2">
      <c r="A108" s="2"/>
      <c r="B108" s="2"/>
      <c r="C108" s="22"/>
      <c r="D108" s="22"/>
      <c r="E108" s="21"/>
    </row>
  </sheetData>
  <mergeCells count="11">
    <mergeCell ref="A10:E10"/>
    <mergeCell ref="A1:E1"/>
    <mergeCell ref="A39:E39"/>
    <mergeCell ref="A43:E43"/>
    <mergeCell ref="A78:E78"/>
    <mergeCell ref="A13:E13"/>
    <mergeCell ref="A96:E96"/>
    <mergeCell ref="A61:E61"/>
    <mergeCell ref="A33:E33"/>
    <mergeCell ref="A24:E24"/>
    <mergeCell ref="A19:E19"/>
  </mergeCells>
  <phoneticPr fontId="3" type="noConversion"/>
  <printOptions horizontalCentered="1"/>
  <pageMargins left="0.25" right="0.25" top="0.75" bottom="0.75" header="0.3" footer="0.3"/>
  <pageSetup paperSize="9" scale="7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15" zoomScaleSheetLayoutView="80" workbookViewId="0">
      <pane xSplit="2" ySplit="2" topLeftCell="C3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7" sqref="C4:C7"/>
    </sheetView>
  </sheetViews>
  <sheetFormatPr defaultColWidth="8.77734375" defaultRowHeight="13.2"/>
  <cols>
    <col min="1" max="1" width="8" customWidth="1"/>
    <col min="2" max="2" width="51.77734375" bestFit="1" customWidth="1"/>
    <col min="3" max="4" width="20.77734375" style="20" customWidth="1"/>
    <col min="5" max="5" width="50.77734375" style="19" customWidth="1"/>
    <col min="6" max="16384" width="8.77734375" style="19"/>
  </cols>
  <sheetData>
    <row r="1" spans="1:5" ht="16.2" customHeight="1">
      <c r="A1" s="106" t="s">
        <v>297</v>
      </c>
      <c r="B1" s="107"/>
      <c r="C1" s="107"/>
      <c r="D1" s="107"/>
      <c r="E1" s="108"/>
    </row>
    <row r="2" spans="1:5" ht="16.2">
      <c r="A2" s="83" t="s">
        <v>162</v>
      </c>
      <c r="B2" s="84" t="s">
        <v>3</v>
      </c>
      <c r="C2" s="86" t="s">
        <v>4</v>
      </c>
      <c r="D2" s="86" t="s">
        <v>5</v>
      </c>
      <c r="E2" s="87" t="s">
        <v>6</v>
      </c>
    </row>
    <row r="3" spans="1:5" ht="30" customHeight="1">
      <c r="A3" s="66">
        <v>1</v>
      </c>
      <c r="B3" s="5" t="s">
        <v>22</v>
      </c>
      <c r="C3" s="35">
        <v>6</v>
      </c>
      <c r="D3" s="32" t="s">
        <v>23</v>
      </c>
      <c r="E3" s="33" t="s">
        <v>24</v>
      </c>
    </row>
    <row r="4" spans="1:5" ht="30" customHeight="1">
      <c r="A4" s="66">
        <v>2</v>
      </c>
      <c r="B4" s="5" t="s">
        <v>161</v>
      </c>
      <c r="C4" s="35">
        <v>6</v>
      </c>
      <c r="D4" s="30"/>
      <c r="E4" s="33" t="s">
        <v>296</v>
      </c>
    </row>
    <row r="5" spans="1:5" ht="30" customHeight="1">
      <c r="A5" s="66">
        <v>3</v>
      </c>
      <c r="B5" s="5" t="s">
        <v>158</v>
      </c>
      <c r="C5" s="30">
        <v>4</v>
      </c>
      <c r="D5" s="30"/>
      <c r="E5" s="33" t="s">
        <v>295</v>
      </c>
    </row>
    <row r="6" spans="1:5" ht="30" customHeight="1">
      <c r="A6" s="66">
        <v>4</v>
      </c>
      <c r="B6" s="5" t="s">
        <v>164</v>
      </c>
      <c r="C6" s="30">
        <v>3</v>
      </c>
      <c r="D6" s="32"/>
      <c r="E6" s="33" t="s">
        <v>640</v>
      </c>
    </row>
    <row r="7" spans="1:5" ht="30" customHeight="1">
      <c r="A7" s="66">
        <v>5</v>
      </c>
      <c r="B7" s="5" t="s">
        <v>55</v>
      </c>
      <c r="C7" s="30">
        <v>2</v>
      </c>
      <c r="D7" s="32"/>
      <c r="E7" s="33"/>
    </row>
    <row r="8" spans="1:5" ht="30" customHeight="1">
      <c r="A8" s="66">
        <v>6</v>
      </c>
      <c r="B8" s="5" t="s">
        <v>165</v>
      </c>
      <c r="C8" s="64">
        <f>SUM(C4:C7)</f>
        <v>15</v>
      </c>
      <c r="D8" s="32"/>
      <c r="E8" s="33"/>
    </row>
    <row r="9" spans="1:5" ht="16.2" customHeight="1">
      <c r="A9" s="100" t="s">
        <v>591</v>
      </c>
      <c r="B9" s="101"/>
      <c r="C9" s="101"/>
      <c r="D9" s="101"/>
      <c r="E9" s="102"/>
    </row>
    <row r="10" spans="1:5" ht="30" customHeight="1">
      <c r="A10" s="66">
        <v>7</v>
      </c>
      <c r="B10" s="5" t="s">
        <v>7</v>
      </c>
      <c r="C10" s="30"/>
      <c r="D10" s="30"/>
      <c r="E10" s="33" t="s">
        <v>294</v>
      </c>
    </row>
    <row r="11" spans="1:5" ht="30" customHeight="1">
      <c r="A11" s="66">
        <v>8</v>
      </c>
      <c r="B11" s="5" t="s">
        <v>167</v>
      </c>
      <c r="C11" s="30"/>
      <c r="D11" s="30"/>
      <c r="E11" s="33" t="s">
        <v>293</v>
      </c>
    </row>
    <row r="12" spans="1:5" ht="16.2" customHeight="1">
      <c r="A12" s="100" t="s">
        <v>590</v>
      </c>
      <c r="B12" s="101"/>
      <c r="C12" s="101"/>
      <c r="D12" s="101"/>
      <c r="E12" s="102"/>
    </row>
    <row r="13" spans="1:5" ht="30" customHeight="1">
      <c r="A13" s="67">
        <v>9</v>
      </c>
      <c r="B13" s="5" t="s">
        <v>8</v>
      </c>
      <c r="C13" s="35">
        <v>300</v>
      </c>
      <c r="D13" s="32" t="s">
        <v>1</v>
      </c>
      <c r="E13" s="28"/>
    </row>
    <row r="14" spans="1:5" ht="30" customHeight="1">
      <c r="A14" s="67">
        <v>10</v>
      </c>
      <c r="B14" s="4" t="s">
        <v>25</v>
      </c>
      <c r="C14" s="30" t="s">
        <v>292</v>
      </c>
      <c r="D14" s="30" t="s">
        <v>291</v>
      </c>
      <c r="E14" s="28"/>
    </row>
    <row r="15" spans="1:5" ht="30" customHeight="1">
      <c r="A15" s="67">
        <v>11</v>
      </c>
      <c r="B15" s="5" t="s">
        <v>9</v>
      </c>
      <c r="C15" s="30" t="s">
        <v>290</v>
      </c>
      <c r="D15" s="30" t="s">
        <v>267</v>
      </c>
      <c r="E15" s="28"/>
    </row>
    <row r="16" spans="1:5" ht="30" customHeight="1">
      <c r="A16" s="67">
        <v>12</v>
      </c>
      <c r="B16" s="5" t="s">
        <v>10</v>
      </c>
      <c r="C16" s="35">
        <v>106</v>
      </c>
      <c r="D16" s="30"/>
      <c r="E16" s="28"/>
    </row>
    <row r="17" spans="1:6" ht="30" customHeight="1">
      <c r="A17" s="67">
        <v>13</v>
      </c>
      <c r="B17" s="4" t="s">
        <v>26</v>
      </c>
      <c r="C17" s="32" t="s">
        <v>2</v>
      </c>
      <c r="D17" s="30"/>
      <c r="E17" s="28"/>
    </row>
    <row r="18" spans="1:6" ht="16.2" customHeight="1">
      <c r="A18" s="100" t="s">
        <v>585</v>
      </c>
      <c r="B18" s="101"/>
      <c r="C18" s="101"/>
      <c r="D18" s="101"/>
      <c r="E18" s="102"/>
    </row>
    <row r="19" spans="1:6" ht="30" customHeight="1">
      <c r="A19" s="67">
        <v>14</v>
      </c>
      <c r="B19" s="5" t="s">
        <v>169</v>
      </c>
      <c r="C19" s="35">
        <v>0</v>
      </c>
      <c r="D19" s="32" t="s">
        <v>11</v>
      </c>
      <c r="E19" s="33" t="s">
        <v>12</v>
      </c>
    </row>
    <row r="20" spans="1:6" ht="30" customHeight="1">
      <c r="A20" s="67">
        <v>15</v>
      </c>
      <c r="B20" s="5" t="s">
        <v>59</v>
      </c>
      <c r="C20" s="35">
        <v>0</v>
      </c>
      <c r="D20" s="32" t="s">
        <v>11</v>
      </c>
      <c r="E20" s="33" t="s">
        <v>289</v>
      </c>
    </row>
    <row r="21" spans="1:6" ht="30" customHeight="1">
      <c r="A21" s="67">
        <v>16</v>
      </c>
      <c r="B21" s="5" t="s">
        <v>170</v>
      </c>
      <c r="C21" s="35">
        <v>0</v>
      </c>
      <c r="D21" s="32" t="s">
        <v>11</v>
      </c>
      <c r="E21" s="28" t="s">
        <v>27</v>
      </c>
    </row>
    <row r="22" spans="1:6" ht="30" customHeight="1">
      <c r="A22" s="67">
        <v>17</v>
      </c>
      <c r="B22" s="4" t="s">
        <v>50</v>
      </c>
      <c r="C22" s="35">
        <v>185</v>
      </c>
      <c r="D22" s="32" t="s">
        <v>269</v>
      </c>
      <c r="E22" s="28" t="s">
        <v>288</v>
      </c>
    </row>
    <row r="23" spans="1:6" ht="16.2" customHeight="1">
      <c r="A23" s="100" t="s">
        <v>52</v>
      </c>
      <c r="B23" s="101"/>
      <c r="C23" s="101"/>
      <c r="D23" s="101"/>
      <c r="E23" s="102"/>
    </row>
    <row r="24" spans="1:6" ht="30" customHeight="1">
      <c r="A24" s="67">
        <v>18</v>
      </c>
      <c r="B24" s="5" t="s">
        <v>15</v>
      </c>
      <c r="C24" s="35">
        <v>2</v>
      </c>
      <c r="D24" s="32" t="s">
        <v>16</v>
      </c>
      <c r="E24" s="33" t="s">
        <v>287</v>
      </c>
    </row>
    <row r="25" spans="1:6" ht="16.2">
      <c r="A25" s="68" t="s">
        <v>618</v>
      </c>
      <c r="B25" s="5" t="s">
        <v>619</v>
      </c>
      <c r="C25" s="54" t="s">
        <v>633</v>
      </c>
      <c r="D25" s="32"/>
      <c r="E25" s="69"/>
      <c r="F25" s="53"/>
    </row>
    <row r="26" spans="1:6" ht="16.2">
      <c r="A26" s="68" t="s">
        <v>620</v>
      </c>
      <c r="B26" s="5" t="s">
        <v>621</v>
      </c>
      <c r="C26" s="35" t="s">
        <v>64</v>
      </c>
      <c r="D26" s="32"/>
      <c r="E26" s="70" t="s">
        <v>622</v>
      </c>
      <c r="F26" s="53"/>
    </row>
    <row r="27" spans="1:6" ht="16.2">
      <c r="A27" s="68" t="s">
        <v>623</v>
      </c>
      <c r="B27" s="5" t="s">
        <v>624</v>
      </c>
      <c r="C27" s="35" t="s">
        <v>62</v>
      </c>
      <c r="D27" s="32"/>
      <c r="E27" s="69"/>
      <c r="F27" s="53"/>
    </row>
    <row r="28" spans="1:6" ht="16.2">
      <c r="A28" s="68" t="s">
        <v>625</v>
      </c>
      <c r="B28" s="5" t="s">
        <v>626</v>
      </c>
      <c r="C28" s="35" t="s">
        <v>62</v>
      </c>
      <c r="D28" s="32"/>
      <c r="E28" s="69"/>
      <c r="F28" s="53"/>
    </row>
    <row r="29" spans="1:6" ht="30" customHeight="1">
      <c r="A29" s="67">
        <v>19</v>
      </c>
      <c r="B29" s="5" t="s">
        <v>13</v>
      </c>
      <c r="C29" s="35">
        <v>0</v>
      </c>
      <c r="D29" s="32" t="s">
        <v>11</v>
      </c>
      <c r="E29" s="28"/>
    </row>
    <row r="30" spans="1:6" ht="30" customHeight="1">
      <c r="A30" s="67">
        <v>20</v>
      </c>
      <c r="B30" s="5" t="s">
        <v>14</v>
      </c>
      <c r="C30" s="35">
        <v>1</v>
      </c>
      <c r="D30" s="32" t="s">
        <v>11</v>
      </c>
      <c r="E30" s="28"/>
    </row>
    <row r="31" spans="1:6" ht="30" customHeight="1">
      <c r="A31" s="67">
        <v>21</v>
      </c>
      <c r="B31" s="5" t="s">
        <v>45</v>
      </c>
      <c r="C31" s="32" t="s">
        <v>2</v>
      </c>
      <c r="D31" s="30"/>
      <c r="E31" s="28"/>
    </row>
    <row r="32" spans="1:6" ht="16.2" customHeight="1">
      <c r="A32" s="100" t="s">
        <v>589</v>
      </c>
      <c r="B32" s="101"/>
      <c r="C32" s="101"/>
      <c r="D32" s="101"/>
      <c r="E32" s="102"/>
    </row>
    <row r="33" spans="1:5" ht="30" customHeight="1">
      <c r="A33" s="67">
        <v>22</v>
      </c>
      <c r="B33" s="5" t="s">
        <v>144</v>
      </c>
      <c r="C33" s="32" t="s">
        <v>2</v>
      </c>
      <c r="D33" s="30"/>
      <c r="E33" s="28"/>
    </row>
    <row r="34" spans="1:5" ht="30" customHeight="1">
      <c r="A34" s="67">
        <v>23</v>
      </c>
      <c r="B34" s="5" t="s">
        <v>143</v>
      </c>
      <c r="C34" s="35">
        <v>13</v>
      </c>
      <c r="D34" s="30" t="s">
        <v>267</v>
      </c>
      <c r="E34" s="33" t="s">
        <v>286</v>
      </c>
    </row>
    <row r="35" spans="1:5" ht="30" customHeight="1">
      <c r="A35" s="67">
        <v>24</v>
      </c>
      <c r="B35" s="4" t="s">
        <v>28</v>
      </c>
      <c r="C35" s="35">
        <v>13</v>
      </c>
      <c r="D35" s="30" t="s">
        <v>267</v>
      </c>
      <c r="E35" s="33" t="s">
        <v>285</v>
      </c>
    </row>
    <row r="36" spans="1:5" ht="30" customHeight="1">
      <c r="A36" s="67">
        <v>25</v>
      </c>
      <c r="B36" s="4" t="s">
        <v>171</v>
      </c>
      <c r="C36" s="35" t="s">
        <v>275</v>
      </c>
      <c r="D36" s="30"/>
      <c r="E36" s="33"/>
    </row>
    <row r="37" spans="1:5" ht="30" customHeight="1">
      <c r="A37" s="67">
        <v>26</v>
      </c>
      <c r="B37" s="4" t="s">
        <v>57</v>
      </c>
      <c r="C37" s="35" t="s">
        <v>275</v>
      </c>
      <c r="D37" s="30"/>
      <c r="E37" s="33"/>
    </row>
    <row r="38" spans="1:5" ht="16.2" customHeight="1">
      <c r="A38" s="100" t="s">
        <v>172</v>
      </c>
      <c r="B38" s="101"/>
      <c r="C38" s="101"/>
      <c r="D38" s="101"/>
      <c r="E38" s="102"/>
    </row>
    <row r="39" spans="1:5" ht="30" customHeight="1">
      <c r="A39" s="67">
        <v>27</v>
      </c>
      <c r="B39" s="5" t="s">
        <v>17</v>
      </c>
      <c r="C39" s="32" t="s">
        <v>2</v>
      </c>
      <c r="D39" s="30"/>
      <c r="E39" s="33" t="s">
        <v>18</v>
      </c>
    </row>
    <row r="40" spans="1:5" ht="30" customHeight="1">
      <c r="A40" s="67">
        <v>28</v>
      </c>
      <c r="B40" s="5" t="s">
        <v>19</v>
      </c>
      <c r="C40" s="32" t="s">
        <v>2</v>
      </c>
      <c r="D40" s="30"/>
      <c r="E40" s="33" t="s">
        <v>284</v>
      </c>
    </row>
    <row r="41" spans="1:5" ht="30" customHeight="1">
      <c r="A41" s="67">
        <v>29</v>
      </c>
      <c r="B41" s="5" t="s">
        <v>20</v>
      </c>
      <c r="C41" s="32" t="s">
        <v>2</v>
      </c>
      <c r="D41" s="30"/>
      <c r="E41" s="33"/>
    </row>
    <row r="42" spans="1:5" ht="16.2" customHeight="1">
      <c r="A42" s="100" t="s">
        <v>21</v>
      </c>
      <c r="B42" s="101"/>
      <c r="C42" s="101"/>
      <c r="D42" s="101"/>
      <c r="E42" s="102"/>
    </row>
    <row r="43" spans="1:5" ht="30" customHeight="1">
      <c r="A43" s="67">
        <v>30</v>
      </c>
      <c r="B43" s="5" t="s">
        <v>173</v>
      </c>
      <c r="C43" s="35">
        <v>6</v>
      </c>
      <c r="D43" s="30" t="s">
        <v>278</v>
      </c>
      <c r="E43" s="33" t="s">
        <v>283</v>
      </c>
    </row>
    <row r="44" spans="1:5" ht="30" customHeight="1">
      <c r="A44" s="67">
        <v>31</v>
      </c>
      <c r="B44" s="5" t="s">
        <v>136</v>
      </c>
      <c r="C44" s="35">
        <v>0</v>
      </c>
      <c r="D44" s="30" t="s">
        <v>278</v>
      </c>
      <c r="E44" s="33" t="s">
        <v>282</v>
      </c>
    </row>
    <row r="45" spans="1:5" ht="30" customHeight="1">
      <c r="A45" s="67">
        <v>32</v>
      </c>
      <c r="B45" s="5" t="s">
        <v>174</v>
      </c>
      <c r="C45" s="35">
        <v>0</v>
      </c>
      <c r="D45" s="30" t="s">
        <v>278</v>
      </c>
      <c r="E45" s="33"/>
    </row>
    <row r="46" spans="1:5" ht="30" customHeight="1">
      <c r="A46" s="67">
        <v>33</v>
      </c>
      <c r="B46" s="4" t="s">
        <v>175</v>
      </c>
      <c r="C46" s="35">
        <v>6</v>
      </c>
      <c r="D46" s="30" t="s">
        <v>277</v>
      </c>
      <c r="E46" s="42"/>
    </row>
    <row r="47" spans="1:5" ht="30" customHeight="1">
      <c r="A47" s="67">
        <v>34</v>
      </c>
      <c r="B47" s="5" t="s">
        <v>54</v>
      </c>
      <c r="C47" s="32">
        <v>6</v>
      </c>
      <c r="D47" s="30" t="s">
        <v>267</v>
      </c>
      <c r="E47" s="78"/>
    </row>
    <row r="48" spans="1:5" ht="30" customHeight="1">
      <c r="A48" s="67">
        <v>35</v>
      </c>
      <c r="B48" s="4" t="s">
        <v>176</v>
      </c>
      <c r="C48" s="35">
        <v>4</v>
      </c>
      <c r="D48" s="30" t="s">
        <v>277</v>
      </c>
      <c r="E48" s="56" t="s">
        <v>635</v>
      </c>
    </row>
    <row r="49" spans="1:5" ht="30" customHeight="1">
      <c r="A49" s="67">
        <v>36</v>
      </c>
      <c r="B49" s="37" t="s">
        <v>177</v>
      </c>
      <c r="C49" s="35">
        <v>2</v>
      </c>
      <c r="D49" s="30"/>
      <c r="E49" s="42"/>
    </row>
    <row r="50" spans="1:5" ht="30" customHeight="1">
      <c r="A50" s="67">
        <v>37</v>
      </c>
      <c r="B50" s="5" t="s">
        <v>66</v>
      </c>
      <c r="C50" s="32"/>
      <c r="D50" s="30"/>
      <c r="E50" s="42"/>
    </row>
    <row r="51" spans="1:5" ht="30" customHeight="1">
      <c r="A51" s="72" t="s">
        <v>178</v>
      </c>
      <c r="B51" s="5" t="s">
        <v>179</v>
      </c>
      <c r="C51" s="32">
        <v>0</v>
      </c>
      <c r="D51" s="30" t="s">
        <v>267</v>
      </c>
      <c r="E51" s="42"/>
    </row>
    <row r="52" spans="1:5" ht="30" customHeight="1">
      <c r="A52" s="72" t="s">
        <v>180</v>
      </c>
      <c r="B52" s="5" t="s">
        <v>119</v>
      </c>
      <c r="C52" s="32">
        <v>3</v>
      </c>
      <c r="D52" s="30" t="s">
        <v>267</v>
      </c>
      <c r="E52" s="42"/>
    </row>
    <row r="53" spans="1:5" ht="30" customHeight="1">
      <c r="A53" s="72" t="s">
        <v>181</v>
      </c>
      <c r="B53" s="5" t="s">
        <v>31</v>
      </c>
      <c r="C53" s="32">
        <v>2</v>
      </c>
      <c r="D53" s="30" t="s">
        <v>267</v>
      </c>
      <c r="E53" s="42"/>
    </row>
    <row r="54" spans="1:5" ht="30" customHeight="1">
      <c r="A54" s="72" t="s">
        <v>182</v>
      </c>
      <c r="B54" s="5" t="s">
        <v>183</v>
      </c>
      <c r="C54" s="32">
        <v>1</v>
      </c>
      <c r="D54" s="30" t="s">
        <v>267</v>
      </c>
      <c r="E54" s="42"/>
    </row>
    <row r="55" spans="1:5" ht="30" customHeight="1">
      <c r="A55" s="72" t="s">
        <v>184</v>
      </c>
      <c r="B55" s="5" t="s">
        <v>67</v>
      </c>
      <c r="C55" s="32">
        <v>0</v>
      </c>
      <c r="D55" s="30" t="s">
        <v>267</v>
      </c>
      <c r="E55" s="28" t="s">
        <v>281</v>
      </c>
    </row>
    <row r="56" spans="1:5" ht="30" customHeight="1">
      <c r="A56" s="67">
        <v>38</v>
      </c>
      <c r="B56" s="5" t="s">
        <v>185</v>
      </c>
      <c r="C56" s="32" t="s">
        <v>276</v>
      </c>
      <c r="D56" s="30"/>
      <c r="E56" s="28"/>
    </row>
    <row r="57" spans="1:5" ht="30" customHeight="1">
      <c r="A57" s="67">
        <v>39</v>
      </c>
      <c r="B57" s="5" t="s">
        <v>186</v>
      </c>
      <c r="C57" s="32" t="s">
        <v>275</v>
      </c>
      <c r="D57" s="30"/>
      <c r="E57" s="28"/>
    </row>
    <row r="58" spans="1:5" ht="30" customHeight="1">
      <c r="A58" s="67">
        <v>40</v>
      </c>
      <c r="B58" s="5" t="s">
        <v>53</v>
      </c>
      <c r="C58" s="32" t="s">
        <v>274</v>
      </c>
      <c r="D58" s="30"/>
      <c r="E58" s="28"/>
    </row>
    <row r="59" spans="1:5" ht="60" customHeight="1">
      <c r="A59" s="67">
        <v>41</v>
      </c>
      <c r="B59" s="9" t="s">
        <v>187</v>
      </c>
      <c r="C59" s="26" t="s">
        <v>280</v>
      </c>
      <c r="D59" s="26" t="s">
        <v>267</v>
      </c>
      <c r="E59" s="56" t="s">
        <v>634</v>
      </c>
    </row>
    <row r="60" spans="1:5" ht="16.2" customHeight="1">
      <c r="A60" s="100" t="s">
        <v>33</v>
      </c>
      <c r="B60" s="101"/>
      <c r="C60" s="101"/>
      <c r="D60" s="101"/>
      <c r="E60" s="102"/>
    </row>
    <row r="61" spans="1:5" ht="30" customHeight="1">
      <c r="A61" s="67">
        <v>42</v>
      </c>
      <c r="B61" s="4" t="s">
        <v>188</v>
      </c>
      <c r="C61" s="39">
        <v>3</v>
      </c>
      <c r="D61" s="30" t="s">
        <v>278</v>
      </c>
      <c r="E61" s="28"/>
    </row>
    <row r="62" spans="1:5" ht="40.049999999999997" customHeight="1">
      <c r="A62" s="67">
        <v>43</v>
      </c>
      <c r="B62" s="4" t="s">
        <v>47</v>
      </c>
      <c r="C62" s="39">
        <v>1</v>
      </c>
      <c r="D62" s="30" t="s">
        <v>278</v>
      </c>
      <c r="E62" s="57" t="s">
        <v>636</v>
      </c>
    </row>
    <row r="63" spans="1:5" ht="40.049999999999997" customHeight="1">
      <c r="A63" s="67">
        <v>44</v>
      </c>
      <c r="B63" s="4" t="s">
        <v>32</v>
      </c>
      <c r="C63" s="32">
        <v>2</v>
      </c>
      <c r="D63" s="30" t="s">
        <v>278</v>
      </c>
      <c r="E63" s="57" t="s">
        <v>637</v>
      </c>
    </row>
    <row r="64" spans="1:5" ht="30" customHeight="1">
      <c r="A64" s="67">
        <v>45</v>
      </c>
      <c r="B64" s="5" t="s">
        <v>189</v>
      </c>
      <c r="C64" s="35">
        <v>3</v>
      </c>
      <c r="D64" s="30" t="s">
        <v>277</v>
      </c>
      <c r="E64" s="28"/>
    </row>
    <row r="65" spans="1:5" ht="30" customHeight="1">
      <c r="A65" s="67">
        <v>46</v>
      </c>
      <c r="B65" s="5" t="s">
        <v>190</v>
      </c>
      <c r="C65" s="35">
        <v>2</v>
      </c>
      <c r="D65" s="30" t="s">
        <v>267</v>
      </c>
      <c r="E65" s="57" t="s">
        <v>638</v>
      </c>
    </row>
    <row r="66" spans="1:5" ht="30" customHeight="1">
      <c r="A66" s="67">
        <v>47</v>
      </c>
      <c r="B66" s="5" t="s">
        <v>191</v>
      </c>
      <c r="C66" s="35">
        <v>0</v>
      </c>
      <c r="D66" s="30" t="s">
        <v>277</v>
      </c>
      <c r="E66" s="40"/>
    </row>
    <row r="67" spans="1:5" ht="30" customHeight="1">
      <c r="A67" s="67">
        <v>48</v>
      </c>
      <c r="B67" s="5" t="s">
        <v>66</v>
      </c>
      <c r="C67" s="35"/>
      <c r="D67" s="30"/>
      <c r="E67" s="40"/>
    </row>
    <row r="68" spans="1:5" ht="30" customHeight="1">
      <c r="A68" s="72" t="s">
        <v>69</v>
      </c>
      <c r="B68" s="5" t="s">
        <v>192</v>
      </c>
      <c r="C68" s="32">
        <v>0</v>
      </c>
      <c r="D68" s="30" t="s">
        <v>267</v>
      </c>
      <c r="E68" s="28"/>
    </row>
    <row r="69" spans="1:5" ht="30" customHeight="1">
      <c r="A69" s="72" t="s">
        <v>70</v>
      </c>
      <c r="B69" s="5" t="s">
        <v>119</v>
      </c>
      <c r="C69" s="32">
        <v>2</v>
      </c>
      <c r="D69" s="30" t="s">
        <v>267</v>
      </c>
      <c r="E69" s="33"/>
    </row>
    <row r="70" spans="1:5" ht="30" customHeight="1">
      <c r="A70" s="72" t="s">
        <v>71</v>
      </c>
      <c r="B70" s="5" t="s">
        <v>31</v>
      </c>
      <c r="C70" s="35">
        <v>0</v>
      </c>
      <c r="D70" s="30" t="s">
        <v>267</v>
      </c>
      <c r="E70" s="28"/>
    </row>
    <row r="71" spans="1:5" ht="30" customHeight="1">
      <c r="A71" s="72" t="s">
        <v>72</v>
      </c>
      <c r="B71" s="5" t="s">
        <v>183</v>
      </c>
      <c r="C71" s="32">
        <v>0</v>
      </c>
      <c r="D71" s="30" t="s">
        <v>267</v>
      </c>
      <c r="E71" s="33"/>
    </row>
    <row r="72" spans="1:5" ht="30" customHeight="1">
      <c r="A72" s="72" t="s">
        <v>73</v>
      </c>
      <c r="B72" s="5" t="s">
        <v>193</v>
      </c>
      <c r="C72" s="32">
        <v>0</v>
      </c>
      <c r="D72" s="30"/>
      <c r="E72" s="33"/>
    </row>
    <row r="73" spans="1:5" ht="30" customHeight="1">
      <c r="A73" s="67">
        <v>46</v>
      </c>
      <c r="B73" s="5" t="s">
        <v>194</v>
      </c>
      <c r="C73" s="32" t="s">
        <v>276</v>
      </c>
      <c r="D73" s="30"/>
      <c r="E73" s="40"/>
    </row>
    <row r="74" spans="1:5" ht="30" customHeight="1">
      <c r="A74" s="67">
        <v>47</v>
      </c>
      <c r="B74" s="5" t="s">
        <v>195</v>
      </c>
      <c r="C74" s="32" t="s">
        <v>275</v>
      </c>
      <c r="D74" s="30"/>
      <c r="E74" s="40"/>
    </row>
    <row r="75" spans="1:5" ht="30" customHeight="1">
      <c r="A75" s="67">
        <v>48</v>
      </c>
      <c r="B75" s="5" t="s">
        <v>53</v>
      </c>
      <c r="C75" s="32" t="s">
        <v>274</v>
      </c>
      <c r="D75" s="30"/>
      <c r="E75" s="28"/>
    </row>
    <row r="76" spans="1:5" ht="32.4">
      <c r="A76" s="67">
        <v>49</v>
      </c>
      <c r="B76" s="9" t="s">
        <v>187</v>
      </c>
      <c r="C76" s="27" t="s">
        <v>279</v>
      </c>
      <c r="D76" s="26" t="s">
        <v>267</v>
      </c>
      <c r="E76" s="56" t="s">
        <v>639</v>
      </c>
    </row>
    <row r="77" spans="1:5" ht="16.2" customHeight="1">
      <c r="A77" s="100" t="s">
        <v>196</v>
      </c>
      <c r="B77" s="101"/>
      <c r="C77" s="101"/>
      <c r="D77" s="101"/>
      <c r="E77" s="102"/>
    </row>
    <row r="78" spans="1:5" ht="30" customHeight="1">
      <c r="A78" s="67">
        <v>50</v>
      </c>
      <c r="B78" s="4" t="s">
        <v>123</v>
      </c>
      <c r="C78" s="35">
        <v>3</v>
      </c>
      <c r="D78" s="30" t="s">
        <v>278</v>
      </c>
      <c r="E78" s="28"/>
    </row>
    <row r="79" spans="1:5" ht="40.049999999999997" customHeight="1">
      <c r="A79" s="67">
        <v>51</v>
      </c>
      <c r="B79" s="4" t="s">
        <v>197</v>
      </c>
      <c r="C79" s="35">
        <v>0</v>
      </c>
      <c r="D79" s="30" t="s">
        <v>278</v>
      </c>
      <c r="E79" s="28"/>
    </row>
    <row r="80" spans="1:5" ht="40.049999999999997" customHeight="1">
      <c r="A80" s="67">
        <v>52</v>
      </c>
      <c r="B80" s="4" t="s">
        <v>32</v>
      </c>
      <c r="C80" s="32">
        <v>2</v>
      </c>
      <c r="D80" s="30" t="s">
        <v>278</v>
      </c>
      <c r="E80" s="57" t="s">
        <v>641</v>
      </c>
    </row>
    <row r="81" spans="1:5" ht="30" customHeight="1">
      <c r="A81" s="67">
        <v>53</v>
      </c>
      <c r="B81" s="5" t="s">
        <v>198</v>
      </c>
      <c r="C81" s="35">
        <v>3</v>
      </c>
      <c r="D81" s="30" t="s">
        <v>277</v>
      </c>
      <c r="E81" s="28"/>
    </row>
    <row r="82" spans="1:5" ht="30" customHeight="1">
      <c r="A82" s="67">
        <v>54</v>
      </c>
      <c r="B82" s="5" t="s">
        <v>199</v>
      </c>
      <c r="C82" s="35">
        <v>2</v>
      </c>
      <c r="D82" s="30" t="s">
        <v>267</v>
      </c>
      <c r="E82" s="58" t="s">
        <v>642</v>
      </c>
    </row>
    <row r="83" spans="1:5" ht="30" customHeight="1">
      <c r="A83" s="67">
        <v>55</v>
      </c>
      <c r="B83" s="5" t="s">
        <v>49</v>
      </c>
      <c r="C83" s="35">
        <v>0</v>
      </c>
      <c r="D83" s="30" t="s">
        <v>267</v>
      </c>
      <c r="E83" s="42"/>
    </row>
    <row r="84" spans="1:5" ht="30" customHeight="1">
      <c r="A84" s="67">
        <v>56</v>
      </c>
      <c r="B84" s="5" t="s">
        <v>56</v>
      </c>
      <c r="C84" s="35">
        <v>1</v>
      </c>
      <c r="D84" s="30" t="s">
        <v>267</v>
      </c>
      <c r="E84" s="41"/>
    </row>
    <row r="85" spans="1:5" ht="30" customHeight="1">
      <c r="A85" s="67">
        <v>60</v>
      </c>
      <c r="B85" s="5" t="s">
        <v>200</v>
      </c>
      <c r="C85" s="36"/>
      <c r="D85" s="30"/>
      <c r="E85" s="41"/>
    </row>
    <row r="86" spans="1:5" ht="30" customHeight="1">
      <c r="A86" s="72" t="s">
        <v>663</v>
      </c>
      <c r="B86" s="5" t="s">
        <v>30</v>
      </c>
      <c r="C86" s="35">
        <v>0</v>
      </c>
      <c r="D86" s="30" t="s">
        <v>267</v>
      </c>
      <c r="E86" s="41"/>
    </row>
    <row r="87" spans="1:5" ht="30" customHeight="1">
      <c r="A87" s="72" t="s">
        <v>664</v>
      </c>
      <c r="B87" s="5" t="s">
        <v>119</v>
      </c>
      <c r="C87" s="35">
        <v>1</v>
      </c>
      <c r="D87" s="30" t="s">
        <v>267</v>
      </c>
      <c r="E87" s="41"/>
    </row>
    <row r="88" spans="1:5" ht="30" customHeight="1">
      <c r="A88" s="72" t="s">
        <v>665</v>
      </c>
      <c r="B88" s="5" t="s">
        <v>201</v>
      </c>
      <c r="C88" s="35">
        <v>0</v>
      </c>
      <c r="D88" s="30" t="s">
        <v>267</v>
      </c>
      <c r="E88" s="41"/>
    </row>
    <row r="89" spans="1:5" ht="30" customHeight="1">
      <c r="A89" s="72" t="s">
        <v>666</v>
      </c>
      <c r="B89" s="5" t="s">
        <v>118</v>
      </c>
      <c r="C89" s="35">
        <v>0</v>
      </c>
      <c r="D89" s="30" t="s">
        <v>267</v>
      </c>
      <c r="E89" s="41"/>
    </row>
    <row r="90" spans="1:5" ht="30" customHeight="1">
      <c r="A90" s="72" t="s">
        <v>667</v>
      </c>
      <c r="B90" s="5" t="s">
        <v>67</v>
      </c>
      <c r="C90" s="36">
        <v>0</v>
      </c>
      <c r="D90" s="30"/>
      <c r="E90" s="41"/>
    </row>
    <row r="91" spans="1:5" ht="30" customHeight="1">
      <c r="A91" s="67">
        <v>61</v>
      </c>
      <c r="B91" s="5" t="s">
        <v>194</v>
      </c>
      <c r="C91" s="32" t="s">
        <v>276</v>
      </c>
      <c r="D91" s="30"/>
      <c r="E91" s="40"/>
    </row>
    <row r="92" spans="1:5" ht="30" customHeight="1">
      <c r="A92" s="67">
        <v>62</v>
      </c>
      <c r="B92" s="5" t="s">
        <v>186</v>
      </c>
      <c r="C92" s="32" t="s">
        <v>275</v>
      </c>
      <c r="D92" s="30"/>
      <c r="E92" s="40"/>
    </row>
    <row r="93" spans="1:5" ht="30" customHeight="1">
      <c r="A93" s="67">
        <v>63</v>
      </c>
      <c r="B93" s="5" t="s">
        <v>202</v>
      </c>
      <c r="C93" s="32" t="s">
        <v>274</v>
      </c>
      <c r="D93" s="26"/>
      <c r="E93" s="28"/>
    </row>
    <row r="94" spans="1:5" ht="32.4">
      <c r="A94" s="67">
        <v>64</v>
      </c>
      <c r="B94" s="9" t="s">
        <v>187</v>
      </c>
      <c r="C94" s="31" t="s">
        <v>273</v>
      </c>
      <c r="D94" s="30" t="s">
        <v>267</v>
      </c>
      <c r="E94" s="28" t="s">
        <v>643</v>
      </c>
    </row>
    <row r="95" spans="1:5" ht="32.549999999999997" customHeight="1">
      <c r="A95" s="100" t="s">
        <v>203</v>
      </c>
      <c r="B95" s="101"/>
      <c r="C95" s="101"/>
      <c r="D95" s="101"/>
      <c r="E95" s="102"/>
    </row>
    <row r="96" spans="1:5" ht="30" customHeight="1">
      <c r="A96" s="73">
        <v>65</v>
      </c>
      <c r="B96" s="9" t="s">
        <v>41</v>
      </c>
      <c r="C96" s="26">
        <v>2</v>
      </c>
      <c r="D96" s="26" t="s">
        <v>272</v>
      </c>
      <c r="E96" s="56" t="s">
        <v>646</v>
      </c>
    </row>
    <row r="97" spans="1:5" ht="30" customHeight="1">
      <c r="A97" s="73">
        <v>66</v>
      </c>
      <c r="B97" s="9" t="s">
        <v>78</v>
      </c>
      <c r="C97" s="26">
        <v>2</v>
      </c>
      <c r="D97" s="26" t="s">
        <v>272</v>
      </c>
      <c r="E97" s="25" t="s">
        <v>644</v>
      </c>
    </row>
    <row r="98" spans="1:5" ht="30" customHeight="1">
      <c r="A98" s="73">
        <v>67</v>
      </c>
      <c r="B98" s="9" t="s">
        <v>204</v>
      </c>
      <c r="C98" s="26">
        <v>6</v>
      </c>
      <c r="D98" s="26" t="s">
        <v>271</v>
      </c>
      <c r="E98" s="25" t="s">
        <v>270</v>
      </c>
    </row>
    <row r="99" spans="1:5" ht="30" customHeight="1">
      <c r="A99" s="73">
        <v>68</v>
      </c>
      <c r="B99" s="9" t="s">
        <v>111</v>
      </c>
      <c r="C99" s="26">
        <v>0</v>
      </c>
      <c r="D99" s="26" t="s">
        <v>269</v>
      </c>
      <c r="E99" s="25"/>
    </row>
    <row r="100" spans="1:5" ht="30" customHeight="1">
      <c r="A100" s="73">
        <v>69</v>
      </c>
      <c r="B100" s="9" t="s">
        <v>187</v>
      </c>
      <c r="C100" s="27" t="s">
        <v>268</v>
      </c>
      <c r="D100" s="26" t="s">
        <v>267</v>
      </c>
      <c r="E100" s="25"/>
    </row>
    <row r="101" spans="1:5" ht="30" customHeight="1">
      <c r="A101" s="73">
        <v>70</v>
      </c>
      <c r="B101" s="9" t="s">
        <v>205</v>
      </c>
      <c r="C101" s="26">
        <v>3</v>
      </c>
      <c r="D101" s="26" t="s">
        <v>267</v>
      </c>
      <c r="E101" s="59" t="s">
        <v>645</v>
      </c>
    </row>
    <row r="102" spans="1:5" ht="30" customHeight="1">
      <c r="A102" s="73">
        <v>71</v>
      </c>
      <c r="B102" s="9" t="s">
        <v>206</v>
      </c>
      <c r="C102" s="26">
        <v>0</v>
      </c>
      <c r="D102" s="26" t="s">
        <v>267</v>
      </c>
      <c r="E102" s="25"/>
    </row>
    <row r="103" spans="1:5" ht="30" customHeight="1">
      <c r="A103" s="73">
        <v>72</v>
      </c>
      <c r="B103" s="9" t="s">
        <v>103</v>
      </c>
      <c r="C103" s="26">
        <v>3</v>
      </c>
      <c r="D103" s="26" t="s">
        <v>267</v>
      </c>
      <c r="E103" s="60" t="s">
        <v>647</v>
      </c>
    </row>
    <row r="104" spans="1:5" ht="30" customHeight="1">
      <c r="A104" s="73">
        <v>73</v>
      </c>
      <c r="B104" s="9" t="s">
        <v>207</v>
      </c>
      <c r="C104" s="26">
        <v>0</v>
      </c>
      <c r="D104" s="26" t="s">
        <v>266</v>
      </c>
      <c r="E104" s="25"/>
    </row>
    <row r="105" spans="1:5" ht="30" customHeight="1" thickBot="1">
      <c r="A105" s="94">
        <v>74</v>
      </c>
      <c r="B105" s="74" t="s">
        <v>208</v>
      </c>
      <c r="C105" s="23">
        <v>4</v>
      </c>
      <c r="D105" s="23" t="s">
        <v>96</v>
      </c>
      <c r="E105" s="61" t="s">
        <v>648</v>
      </c>
    </row>
    <row r="106" spans="1:5" ht="16.2">
      <c r="A106" s="2"/>
      <c r="B106" s="2"/>
      <c r="C106" s="22"/>
      <c r="D106" s="22"/>
      <c r="E106" s="21"/>
    </row>
    <row r="107" spans="1:5" ht="16.2">
      <c r="A107" s="2"/>
      <c r="B107" s="2"/>
      <c r="C107" s="22"/>
      <c r="D107" s="22"/>
      <c r="E107" s="21"/>
    </row>
  </sheetData>
  <mergeCells count="11">
    <mergeCell ref="A23:E23"/>
    <mergeCell ref="A18:E18"/>
    <mergeCell ref="A12:E12"/>
    <mergeCell ref="A9:E9"/>
    <mergeCell ref="A1:E1"/>
    <mergeCell ref="A32:E32"/>
    <mergeCell ref="A95:E95"/>
    <mergeCell ref="A77:E77"/>
    <mergeCell ref="A60:E60"/>
    <mergeCell ref="A42:E42"/>
    <mergeCell ref="A38:E38"/>
  </mergeCells>
  <phoneticPr fontId="3" type="noConversion"/>
  <printOptions horizontalCentered="1"/>
  <pageMargins left="0.25" right="0.25" top="0.75" bottom="0.75" header="0.3" footer="0.3"/>
  <pageSetup paperSize="9" scale="7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tabSelected="1" view="pageBreakPreview" zoomScale="80" zoomScaleNormal="115" zoomScaleSheetLayoutView="80" workbookViewId="0">
      <pane xSplit="2" ySplit="2" topLeftCell="C3" activePane="bottomRight" state="frozen"/>
      <selection activeCell="A8" sqref="A8:XFD8"/>
      <selection pane="topRight" activeCell="A8" sqref="A8:XFD8"/>
      <selection pane="bottomLeft" activeCell="A8" sqref="A8:XFD8"/>
      <selection pane="bottomRight" activeCell="E7" sqref="E7"/>
    </sheetView>
  </sheetViews>
  <sheetFormatPr defaultColWidth="8.77734375" defaultRowHeight="30" customHeight="1"/>
  <cols>
    <col min="1" max="1" width="8" customWidth="1"/>
    <col min="2" max="2" width="51.77734375" bestFit="1" customWidth="1"/>
    <col min="3" max="4" width="20.77734375" style="20" customWidth="1"/>
    <col min="5" max="5" width="50.77734375" style="19" customWidth="1"/>
    <col min="6" max="16384" width="8.77734375" style="19"/>
  </cols>
  <sheetData>
    <row r="1" spans="1:5" ht="30" customHeight="1">
      <c r="A1" s="106" t="s">
        <v>163</v>
      </c>
      <c r="B1" s="107"/>
      <c r="C1" s="107"/>
      <c r="D1" s="107"/>
      <c r="E1" s="108"/>
    </row>
    <row r="2" spans="1:5" ht="30" customHeight="1">
      <c r="A2" s="83" t="s">
        <v>162</v>
      </c>
      <c r="B2" s="84" t="s">
        <v>3</v>
      </c>
      <c r="C2" s="86" t="s">
        <v>4</v>
      </c>
      <c r="D2" s="86" t="s">
        <v>5</v>
      </c>
      <c r="E2" s="87" t="s">
        <v>6</v>
      </c>
    </row>
    <row r="3" spans="1:5" ht="30" customHeight="1">
      <c r="A3" s="66">
        <v>1</v>
      </c>
      <c r="B3" s="5" t="s">
        <v>22</v>
      </c>
      <c r="C3" s="35">
        <v>6</v>
      </c>
      <c r="D3" s="32" t="s">
        <v>23</v>
      </c>
      <c r="E3" s="33" t="s">
        <v>24</v>
      </c>
    </row>
    <row r="4" spans="1:5" ht="30" customHeight="1">
      <c r="A4" s="66">
        <v>2</v>
      </c>
      <c r="B4" s="5" t="s">
        <v>161</v>
      </c>
      <c r="C4" s="35">
        <v>6</v>
      </c>
      <c r="D4" s="30"/>
      <c r="E4" s="33" t="s">
        <v>160</v>
      </c>
    </row>
    <row r="5" spans="1:5" ht="30" customHeight="1">
      <c r="A5" s="66">
        <v>3</v>
      </c>
      <c r="B5" s="5" t="s">
        <v>158</v>
      </c>
      <c r="C5" s="30">
        <v>5</v>
      </c>
      <c r="D5" s="30"/>
      <c r="E5" s="33" t="s">
        <v>157</v>
      </c>
    </row>
    <row r="6" spans="1:5" ht="30" customHeight="1">
      <c r="A6" s="66">
        <v>4</v>
      </c>
      <c r="B6" s="5" t="s">
        <v>164</v>
      </c>
      <c r="C6" s="30">
        <v>8</v>
      </c>
      <c r="D6" s="32"/>
      <c r="E6" s="33" t="s">
        <v>156</v>
      </c>
    </row>
    <row r="7" spans="1:5" ht="30" customHeight="1">
      <c r="A7" s="66">
        <v>5</v>
      </c>
      <c r="B7" s="5" t="s">
        <v>55</v>
      </c>
      <c r="C7" s="30">
        <v>0</v>
      </c>
      <c r="D7" s="32"/>
      <c r="E7" s="33"/>
    </row>
    <row r="8" spans="1:5" ht="30" customHeight="1">
      <c r="A8" s="66">
        <v>6</v>
      </c>
      <c r="B8" s="5" t="s">
        <v>165</v>
      </c>
      <c r="C8" s="64">
        <f>SUM(C4:C7)</f>
        <v>19</v>
      </c>
      <c r="D8" s="32"/>
      <c r="E8" s="33"/>
    </row>
    <row r="9" spans="1:5" ht="30" customHeight="1">
      <c r="A9" s="103" t="s">
        <v>166</v>
      </c>
      <c r="B9" s="104"/>
      <c r="C9" s="104"/>
      <c r="D9" s="104"/>
      <c r="E9" s="105"/>
    </row>
    <row r="10" spans="1:5" ht="30" customHeight="1">
      <c r="A10" s="66">
        <v>7</v>
      </c>
      <c r="B10" s="5" t="s">
        <v>7</v>
      </c>
      <c r="C10" s="30"/>
      <c r="D10" s="30"/>
      <c r="E10" s="33" t="s">
        <v>155</v>
      </c>
    </row>
    <row r="11" spans="1:5" ht="30" customHeight="1">
      <c r="A11" s="66">
        <v>8</v>
      </c>
      <c r="B11" s="5" t="s">
        <v>167</v>
      </c>
      <c r="C11" s="30"/>
      <c r="D11" s="30"/>
      <c r="E11" s="33" t="s">
        <v>153</v>
      </c>
    </row>
    <row r="12" spans="1:5" ht="30" customHeight="1">
      <c r="A12" s="103" t="s">
        <v>168</v>
      </c>
      <c r="B12" s="104"/>
      <c r="C12" s="104"/>
      <c r="D12" s="104"/>
      <c r="E12" s="105"/>
    </row>
    <row r="13" spans="1:5" ht="30" customHeight="1">
      <c r="A13" s="67">
        <v>9</v>
      </c>
      <c r="B13" s="5" t="s">
        <v>8</v>
      </c>
      <c r="C13" s="35">
        <v>300</v>
      </c>
      <c r="D13" s="32" t="s">
        <v>1</v>
      </c>
      <c r="E13" s="28"/>
    </row>
    <row r="14" spans="1:5" ht="30" customHeight="1">
      <c r="A14" s="67">
        <v>10</v>
      </c>
      <c r="B14" s="4" t="s">
        <v>25</v>
      </c>
      <c r="C14" s="30" t="s">
        <v>152</v>
      </c>
      <c r="D14" s="30" t="s">
        <v>151</v>
      </c>
      <c r="E14" s="28"/>
    </row>
    <row r="15" spans="1:5" ht="30" customHeight="1">
      <c r="A15" s="67">
        <v>11</v>
      </c>
      <c r="B15" s="5" t="s">
        <v>9</v>
      </c>
      <c r="C15" s="30" t="s">
        <v>150</v>
      </c>
      <c r="D15" s="30" t="s">
        <v>104</v>
      </c>
      <c r="E15" s="28"/>
    </row>
    <row r="16" spans="1:5" ht="30" customHeight="1">
      <c r="A16" s="67">
        <v>12</v>
      </c>
      <c r="B16" s="5" t="s">
        <v>10</v>
      </c>
      <c r="C16" s="35">
        <v>106</v>
      </c>
      <c r="D16" s="30"/>
      <c r="E16" s="28"/>
    </row>
    <row r="17" spans="1:6" ht="30" customHeight="1">
      <c r="A17" s="67">
        <v>13</v>
      </c>
      <c r="B17" s="4" t="s">
        <v>26</v>
      </c>
      <c r="C17" s="32" t="s">
        <v>2</v>
      </c>
      <c r="D17" s="30"/>
      <c r="E17" s="28"/>
    </row>
    <row r="18" spans="1:6" ht="30" customHeight="1">
      <c r="A18" s="103" t="s">
        <v>585</v>
      </c>
      <c r="B18" s="104"/>
      <c r="C18" s="104"/>
      <c r="D18" s="104"/>
      <c r="E18" s="105"/>
    </row>
    <row r="19" spans="1:6" ht="30" customHeight="1">
      <c r="A19" s="67">
        <v>14</v>
      </c>
      <c r="B19" s="5" t="s">
        <v>169</v>
      </c>
      <c r="C19" s="35">
        <v>0</v>
      </c>
      <c r="D19" s="32" t="s">
        <v>11</v>
      </c>
      <c r="E19" s="33" t="s">
        <v>12</v>
      </c>
    </row>
    <row r="20" spans="1:6" ht="30" customHeight="1">
      <c r="A20" s="67">
        <v>15</v>
      </c>
      <c r="B20" s="5" t="s">
        <v>59</v>
      </c>
      <c r="C20" s="35">
        <v>0</v>
      </c>
      <c r="D20" s="32" t="s">
        <v>11</v>
      </c>
      <c r="E20" s="33" t="s">
        <v>149</v>
      </c>
    </row>
    <row r="21" spans="1:6" ht="30" customHeight="1">
      <c r="A21" s="67">
        <v>16</v>
      </c>
      <c r="B21" s="5" t="s">
        <v>170</v>
      </c>
      <c r="C21" s="35">
        <v>0</v>
      </c>
      <c r="D21" s="32" t="s">
        <v>11</v>
      </c>
      <c r="E21" s="28" t="s">
        <v>27</v>
      </c>
    </row>
    <row r="22" spans="1:6" ht="30" customHeight="1">
      <c r="A22" s="67">
        <v>17</v>
      </c>
      <c r="B22" s="4" t="s">
        <v>50</v>
      </c>
      <c r="C22" s="35">
        <v>90</v>
      </c>
      <c r="D22" s="32" t="s">
        <v>147</v>
      </c>
      <c r="E22" s="28" t="s">
        <v>146</v>
      </c>
    </row>
    <row r="23" spans="1:6" ht="30" customHeight="1">
      <c r="A23" s="103" t="s">
        <v>52</v>
      </c>
      <c r="B23" s="104"/>
      <c r="C23" s="104"/>
      <c r="D23" s="104"/>
      <c r="E23" s="105"/>
    </row>
    <row r="24" spans="1:6" ht="30" customHeight="1">
      <c r="A24" s="67">
        <v>18</v>
      </c>
      <c r="B24" s="5" t="s">
        <v>15</v>
      </c>
      <c r="C24" s="35">
        <v>2</v>
      </c>
      <c r="D24" s="32" t="s">
        <v>16</v>
      </c>
      <c r="E24" s="33" t="s">
        <v>145</v>
      </c>
    </row>
    <row r="25" spans="1:6" ht="16.2">
      <c r="A25" s="68" t="s">
        <v>618</v>
      </c>
      <c r="B25" s="5" t="s">
        <v>619</v>
      </c>
      <c r="C25" s="54" t="s">
        <v>649</v>
      </c>
      <c r="D25" s="32"/>
      <c r="E25" s="69"/>
      <c r="F25" s="53"/>
    </row>
    <row r="26" spans="1:6" ht="16.2">
      <c r="A26" s="68" t="s">
        <v>620</v>
      </c>
      <c r="B26" s="5" t="s">
        <v>621</v>
      </c>
      <c r="C26" s="35" t="s">
        <v>64</v>
      </c>
      <c r="D26" s="32"/>
      <c r="E26" s="70" t="s">
        <v>622</v>
      </c>
      <c r="F26" s="53"/>
    </row>
    <row r="27" spans="1:6" ht="16.2">
      <c r="A27" s="68" t="s">
        <v>623</v>
      </c>
      <c r="B27" s="5" t="s">
        <v>624</v>
      </c>
      <c r="C27" s="35" t="s">
        <v>62</v>
      </c>
      <c r="D27" s="32"/>
      <c r="E27" s="69"/>
      <c r="F27" s="53"/>
    </row>
    <row r="28" spans="1:6" ht="16.2">
      <c r="A28" s="68" t="s">
        <v>625</v>
      </c>
      <c r="B28" s="5" t="s">
        <v>626</v>
      </c>
      <c r="C28" s="35" t="s">
        <v>64</v>
      </c>
      <c r="D28" s="32"/>
      <c r="E28" s="69"/>
      <c r="F28" s="53"/>
    </row>
    <row r="29" spans="1:6" ht="30" customHeight="1">
      <c r="A29" s="67">
        <v>19</v>
      </c>
      <c r="B29" s="5" t="s">
        <v>13</v>
      </c>
      <c r="C29" s="35">
        <v>0</v>
      </c>
      <c r="D29" s="32" t="s">
        <v>11</v>
      </c>
      <c r="E29" s="28"/>
    </row>
    <row r="30" spans="1:6" ht="30" customHeight="1">
      <c r="A30" s="67">
        <v>20</v>
      </c>
      <c r="B30" s="5" t="s">
        <v>14</v>
      </c>
      <c r="C30" s="35">
        <v>4</v>
      </c>
      <c r="D30" s="32" t="s">
        <v>11</v>
      </c>
      <c r="E30" s="28"/>
    </row>
    <row r="31" spans="1:6" ht="30" customHeight="1">
      <c r="A31" s="67">
        <v>21</v>
      </c>
      <c r="B31" s="5" t="s">
        <v>45</v>
      </c>
      <c r="C31" s="32" t="s">
        <v>2</v>
      </c>
      <c r="D31" s="30"/>
      <c r="E31" s="28"/>
    </row>
    <row r="32" spans="1:6" ht="30" customHeight="1">
      <c r="A32" s="103" t="s">
        <v>36</v>
      </c>
      <c r="B32" s="104"/>
      <c r="C32" s="104"/>
      <c r="D32" s="104"/>
      <c r="E32" s="105"/>
    </row>
    <row r="33" spans="1:5" ht="30" customHeight="1">
      <c r="A33" s="67">
        <v>22</v>
      </c>
      <c r="B33" s="5" t="s">
        <v>144</v>
      </c>
      <c r="C33" s="32" t="s">
        <v>2</v>
      </c>
      <c r="D33" s="30"/>
      <c r="E33" s="28"/>
    </row>
    <row r="34" spans="1:5" ht="30" customHeight="1">
      <c r="A34" s="67">
        <v>23</v>
      </c>
      <c r="B34" s="5" t="s">
        <v>143</v>
      </c>
      <c r="C34" s="35">
        <v>9</v>
      </c>
      <c r="D34" s="30" t="s">
        <v>104</v>
      </c>
      <c r="E34" s="33" t="s">
        <v>142</v>
      </c>
    </row>
    <row r="35" spans="1:5" ht="30" customHeight="1">
      <c r="A35" s="67">
        <v>24</v>
      </c>
      <c r="B35" s="4" t="s">
        <v>28</v>
      </c>
      <c r="C35" s="35">
        <f>C34</f>
        <v>9</v>
      </c>
      <c r="D35" s="30" t="s">
        <v>141</v>
      </c>
      <c r="E35" s="33" t="s">
        <v>140</v>
      </c>
    </row>
    <row r="36" spans="1:5" ht="30" customHeight="1">
      <c r="A36" s="67">
        <v>25</v>
      </c>
      <c r="B36" s="4" t="s">
        <v>171</v>
      </c>
      <c r="C36" s="35" t="s">
        <v>127</v>
      </c>
      <c r="D36" s="30"/>
      <c r="E36" s="33"/>
    </row>
    <row r="37" spans="1:5" ht="30" customHeight="1">
      <c r="A37" s="67">
        <v>26</v>
      </c>
      <c r="B37" s="4" t="s">
        <v>57</v>
      </c>
      <c r="C37" s="35" t="s">
        <v>62</v>
      </c>
      <c r="D37" s="30"/>
      <c r="E37" s="33"/>
    </row>
    <row r="38" spans="1:5" ht="30" customHeight="1">
      <c r="A38" s="103" t="s">
        <v>586</v>
      </c>
      <c r="B38" s="104"/>
      <c r="C38" s="104"/>
      <c r="D38" s="104"/>
      <c r="E38" s="105"/>
    </row>
    <row r="39" spans="1:5" ht="30" customHeight="1">
      <c r="A39" s="67">
        <v>27</v>
      </c>
      <c r="B39" s="5" t="s">
        <v>17</v>
      </c>
      <c r="C39" s="32" t="s">
        <v>2</v>
      </c>
      <c r="D39" s="30"/>
      <c r="E39" s="33" t="s">
        <v>18</v>
      </c>
    </row>
    <row r="40" spans="1:5" ht="30" customHeight="1">
      <c r="A40" s="67">
        <v>28</v>
      </c>
      <c r="B40" s="5" t="s">
        <v>19</v>
      </c>
      <c r="C40" s="32" t="s">
        <v>2</v>
      </c>
      <c r="D40" s="30"/>
      <c r="E40" s="33" t="s">
        <v>139</v>
      </c>
    </row>
    <row r="41" spans="1:5" ht="30" customHeight="1">
      <c r="A41" s="67">
        <v>29</v>
      </c>
      <c r="B41" s="5" t="s">
        <v>20</v>
      </c>
      <c r="C41" s="32" t="s">
        <v>2</v>
      </c>
      <c r="D41" s="30"/>
      <c r="E41" s="33"/>
    </row>
    <row r="42" spans="1:5" ht="30" customHeight="1">
      <c r="A42" s="103" t="s">
        <v>21</v>
      </c>
      <c r="B42" s="104"/>
      <c r="C42" s="104"/>
      <c r="D42" s="104"/>
      <c r="E42" s="105"/>
    </row>
    <row r="43" spans="1:5" ht="30" customHeight="1">
      <c r="A43" s="67">
        <v>30</v>
      </c>
      <c r="B43" s="5" t="s">
        <v>173</v>
      </c>
      <c r="C43" s="29">
        <v>6</v>
      </c>
      <c r="D43" s="30" t="s">
        <v>121</v>
      </c>
      <c r="E43" s="33" t="s">
        <v>138</v>
      </c>
    </row>
    <row r="44" spans="1:5" ht="30" customHeight="1">
      <c r="A44" s="67">
        <v>31</v>
      </c>
      <c r="B44" s="5" t="s">
        <v>136</v>
      </c>
      <c r="C44" s="29">
        <v>0</v>
      </c>
      <c r="D44" s="30" t="s">
        <v>48</v>
      </c>
      <c r="E44" s="33" t="s">
        <v>135</v>
      </c>
    </row>
    <row r="45" spans="1:5" ht="30" customHeight="1">
      <c r="A45" s="67">
        <v>32</v>
      </c>
      <c r="B45" s="5" t="s">
        <v>174</v>
      </c>
      <c r="C45" s="29">
        <v>0</v>
      </c>
      <c r="D45" s="30" t="s">
        <v>134</v>
      </c>
      <c r="E45" s="33"/>
    </row>
    <row r="46" spans="1:5" ht="30" customHeight="1">
      <c r="A46" s="67">
        <v>33</v>
      </c>
      <c r="B46" s="4" t="s">
        <v>175</v>
      </c>
      <c r="C46" s="29">
        <v>6</v>
      </c>
      <c r="D46" s="30" t="s">
        <v>129</v>
      </c>
      <c r="E46" s="28"/>
    </row>
    <row r="47" spans="1:5" ht="30" customHeight="1">
      <c r="A47" s="67">
        <v>34</v>
      </c>
      <c r="B47" s="5" t="s">
        <v>54</v>
      </c>
      <c r="C47" s="29">
        <v>4</v>
      </c>
      <c r="D47" s="30" t="s">
        <v>104</v>
      </c>
      <c r="E47" s="78"/>
    </row>
    <row r="48" spans="1:5" ht="30" customHeight="1">
      <c r="A48" s="67">
        <v>35</v>
      </c>
      <c r="B48" s="4" t="s">
        <v>176</v>
      </c>
      <c r="C48" s="29">
        <v>0</v>
      </c>
      <c r="D48" s="30" t="s">
        <v>120</v>
      </c>
      <c r="E48" s="28"/>
    </row>
    <row r="49" spans="1:5" ht="30" customHeight="1">
      <c r="A49" s="67">
        <v>36</v>
      </c>
      <c r="B49" s="37" t="s">
        <v>177</v>
      </c>
      <c r="C49" s="29">
        <v>4</v>
      </c>
      <c r="D49" s="30"/>
      <c r="E49" s="28"/>
    </row>
    <row r="50" spans="1:5" ht="30" customHeight="1">
      <c r="A50" s="67">
        <v>37</v>
      </c>
      <c r="B50" s="5" t="s">
        <v>66</v>
      </c>
      <c r="C50" s="29"/>
      <c r="D50" s="30"/>
      <c r="E50" s="28"/>
    </row>
    <row r="51" spans="1:5" ht="30" customHeight="1">
      <c r="A51" s="72" t="s">
        <v>178</v>
      </c>
      <c r="B51" s="5" t="s">
        <v>179</v>
      </c>
      <c r="C51" s="32">
        <v>0</v>
      </c>
      <c r="D51" s="30" t="s">
        <v>101</v>
      </c>
      <c r="E51" s="28"/>
    </row>
    <row r="52" spans="1:5" ht="30" customHeight="1">
      <c r="A52" s="72" t="s">
        <v>180</v>
      </c>
      <c r="B52" s="5" t="s">
        <v>119</v>
      </c>
      <c r="C52" s="32">
        <v>1</v>
      </c>
      <c r="D52" s="30" t="s">
        <v>104</v>
      </c>
      <c r="E52" s="28"/>
    </row>
    <row r="53" spans="1:5" ht="30" customHeight="1">
      <c r="A53" s="72" t="s">
        <v>181</v>
      </c>
      <c r="B53" s="5" t="s">
        <v>31</v>
      </c>
      <c r="C53" s="32">
        <v>0</v>
      </c>
      <c r="D53" s="30" t="s">
        <v>104</v>
      </c>
      <c r="E53" s="28"/>
    </row>
    <row r="54" spans="1:5" ht="30" customHeight="1">
      <c r="A54" s="72" t="s">
        <v>182</v>
      </c>
      <c r="B54" s="5" t="s">
        <v>183</v>
      </c>
      <c r="C54" s="32">
        <v>3</v>
      </c>
      <c r="D54" s="30" t="s">
        <v>104</v>
      </c>
      <c r="E54" s="28"/>
    </row>
    <row r="55" spans="1:5" ht="30" customHeight="1">
      <c r="A55" s="72" t="s">
        <v>184</v>
      </c>
      <c r="B55" s="5" t="s">
        <v>67</v>
      </c>
      <c r="C55" s="32">
        <v>0</v>
      </c>
      <c r="D55" s="30" t="s">
        <v>104</v>
      </c>
      <c r="E55" s="28" t="s">
        <v>133</v>
      </c>
    </row>
    <row r="56" spans="1:5" ht="30" customHeight="1">
      <c r="A56" s="67">
        <v>38</v>
      </c>
      <c r="B56" s="5" t="s">
        <v>185</v>
      </c>
      <c r="C56" s="32" t="s">
        <v>132</v>
      </c>
      <c r="D56" s="30"/>
      <c r="E56" s="28"/>
    </row>
    <row r="57" spans="1:5" ht="30" customHeight="1">
      <c r="A57" s="67">
        <v>39</v>
      </c>
      <c r="B57" s="5" t="s">
        <v>186</v>
      </c>
      <c r="C57" s="32" t="s">
        <v>127</v>
      </c>
      <c r="D57" s="30"/>
      <c r="E57" s="28"/>
    </row>
    <row r="58" spans="1:5" ht="30" customHeight="1">
      <c r="A58" s="67">
        <v>40</v>
      </c>
      <c r="B58" s="5" t="s">
        <v>53</v>
      </c>
      <c r="C58" s="32" t="s">
        <v>126</v>
      </c>
      <c r="D58" s="30"/>
      <c r="E58" s="28"/>
    </row>
    <row r="59" spans="1:5" ht="64.8">
      <c r="A59" s="67">
        <v>41</v>
      </c>
      <c r="B59" s="9" t="s">
        <v>187</v>
      </c>
      <c r="C59" s="29" t="s">
        <v>131</v>
      </c>
      <c r="D59" s="26" t="s">
        <v>101</v>
      </c>
      <c r="E59" s="28" t="s">
        <v>130</v>
      </c>
    </row>
    <row r="60" spans="1:5" ht="30" customHeight="1">
      <c r="A60" s="103" t="s">
        <v>587</v>
      </c>
      <c r="B60" s="104"/>
      <c r="C60" s="104"/>
      <c r="D60" s="104"/>
      <c r="E60" s="105"/>
    </row>
    <row r="61" spans="1:5" ht="30" customHeight="1">
      <c r="A61" s="67">
        <v>42</v>
      </c>
      <c r="B61" s="4" t="s">
        <v>188</v>
      </c>
      <c r="C61" s="29">
        <v>3</v>
      </c>
      <c r="D61" s="30" t="s">
        <v>121</v>
      </c>
      <c r="E61" s="28"/>
    </row>
    <row r="62" spans="1:5" ht="30" customHeight="1">
      <c r="A62" s="67">
        <v>43</v>
      </c>
      <c r="B62" s="4" t="s">
        <v>47</v>
      </c>
      <c r="C62" s="29">
        <v>2</v>
      </c>
      <c r="D62" s="30" t="s">
        <v>121</v>
      </c>
      <c r="E62" s="33"/>
    </row>
    <row r="63" spans="1:5" ht="30" customHeight="1">
      <c r="A63" s="67">
        <v>44</v>
      </c>
      <c r="B63" s="4" t="s">
        <v>32</v>
      </c>
      <c r="C63" s="29">
        <v>0</v>
      </c>
      <c r="D63" s="30" t="s">
        <v>121</v>
      </c>
      <c r="E63" s="33"/>
    </row>
    <row r="64" spans="1:5" ht="30" customHeight="1">
      <c r="A64" s="67">
        <v>45</v>
      </c>
      <c r="B64" s="5" t="s">
        <v>189</v>
      </c>
      <c r="C64" s="29">
        <v>3</v>
      </c>
      <c r="D64" s="30" t="s">
        <v>129</v>
      </c>
      <c r="E64" s="28"/>
    </row>
    <row r="65" spans="1:5" ht="30" customHeight="1">
      <c r="A65" s="67">
        <v>46</v>
      </c>
      <c r="B65" s="5" t="s">
        <v>190</v>
      </c>
      <c r="C65" s="29">
        <v>0</v>
      </c>
      <c r="D65" s="30" t="s">
        <v>104</v>
      </c>
      <c r="E65" s="33"/>
    </row>
    <row r="66" spans="1:5" ht="30" customHeight="1">
      <c r="A66" s="67">
        <v>47</v>
      </c>
      <c r="B66" s="5" t="s">
        <v>191</v>
      </c>
      <c r="C66" s="29">
        <v>0</v>
      </c>
      <c r="D66" s="30" t="s">
        <v>120</v>
      </c>
      <c r="E66" s="33"/>
    </row>
    <row r="67" spans="1:5" ht="30" customHeight="1">
      <c r="A67" s="67">
        <v>48</v>
      </c>
      <c r="B67" s="5" t="s">
        <v>66</v>
      </c>
      <c r="C67" s="29"/>
      <c r="D67" s="30"/>
      <c r="E67" s="33"/>
    </row>
    <row r="68" spans="1:5" ht="30" customHeight="1">
      <c r="A68" s="72" t="s">
        <v>69</v>
      </c>
      <c r="B68" s="5" t="s">
        <v>192</v>
      </c>
      <c r="C68" s="29">
        <v>0</v>
      </c>
      <c r="D68" s="30" t="s">
        <v>104</v>
      </c>
      <c r="E68" s="28"/>
    </row>
    <row r="69" spans="1:5" ht="30" customHeight="1">
      <c r="A69" s="72" t="s">
        <v>70</v>
      </c>
      <c r="B69" s="5" t="s">
        <v>119</v>
      </c>
      <c r="C69" s="29">
        <v>0</v>
      </c>
      <c r="D69" s="30" t="s">
        <v>96</v>
      </c>
      <c r="E69" s="33"/>
    </row>
    <row r="70" spans="1:5" ht="30" customHeight="1">
      <c r="A70" s="72" t="s">
        <v>71</v>
      </c>
      <c r="B70" s="5" t="s">
        <v>31</v>
      </c>
      <c r="C70" s="29">
        <v>0</v>
      </c>
      <c r="D70" s="30" t="s">
        <v>104</v>
      </c>
      <c r="E70" s="28"/>
    </row>
    <row r="71" spans="1:5" ht="30" customHeight="1">
      <c r="A71" s="72" t="s">
        <v>72</v>
      </c>
      <c r="B71" s="5" t="s">
        <v>183</v>
      </c>
      <c r="C71" s="29">
        <v>0</v>
      </c>
      <c r="D71" s="30" t="s">
        <v>104</v>
      </c>
      <c r="E71" s="33"/>
    </row>
    <row r="72" spans="1:5" ht="30" customHeight="1">
      <c r="A72" s="72" t="s">
        <v>73</v>
      </c>
      <c r="B72" s="5" t="s">
        <v>193</v>
      </c>
      <c r="C72" s="29">
        <v>0</v>
      </c>
      <c r="D72" s="30"/>
      <c r="E72" s="33"/>
    </row>
    <row r="73" spans="1:5" ht="30" customHeight="1">
      <c r="A73" s="67">
        <v>46</v>
      </c>
      <c r="B73" s="5" t="s">
        <v>194</v>
      </c>
      <c r="C73" s="29" t="s">
        <v>128</v>
      </c>
      <c r="D73" s="30"/>
      <c r="E73" s="33"/>
    </row>
    <row r="74" spans="1:5" ht="30" customHeight="1">
      <c r="A74" s="67">
        <v>47</v>
      </c>
      <c r="B74" s="5" t="s">
        <v>195</v>
      </c>
      <c r="C74" s="29" t="s">
        <v>127</v>
      </c>
      <c r="D74" s="30"/>
      <c r="E74" s="33"/>
    </row>
    <row r="75" spans="1:5" ht="30" customHeight="1">
      <c r="A75" s="67">
        <v>48</v>
      </c>
      <c r="B75" s="5" t="s">
        <v>53</v>
      </c>
      <c r="C75" s="29" t="s">
        <v>126</v>
      </c>
      <c r="D75" s="30"/>
      <c r="E75" s="28"/>
    </row>
    <row r="76" spans="1:5" ht="30" customHeight="1">
      <c r="A76" s="67">
        <v>49</v>
      </c>
      <c r="B76" s="9" t="s">
        <v>187</v>
      </c>
      <c r="C76" s="29" t="s">
        <v>125</v>
      </c>
      <c r="D76" s="26" t="s">
        <v>104</v>
      </c>
      <c r="E76" s="28" t="s">
        <v>124</v>
      </c>
    </row>
    <row r="77" spans="1:5" ht="30" customHeight="1">
      <c r="A77" s="103" t="s">
        <v>588</v>
      </c>
      <c r="B77" s="104"/>
      <c r="C77" s="104"/>
      <c r="D77" s="104"/>
      <c r="E77" s="105"/>
    </row>
    <row r="78" spans="1:5" ht="30" customHeight="1">
      <c r="A78" s="67">
        <v>50</v>
      </c>
      <c r="B78" s="4" t="s">
        <v>123</v>
      </c>
      <c r="C78" s="35">
        <v>7</v>
      </c>
      <c r="D78" s="30" t="s">
        <v>121</v>
      </c>
      <c r="E78" s="28"/>
    </row>
    <row r="79" spans="1:5" ht="30" customHeight="1">
      <c r="A79" s="67">
        <v>51</v>
      </c>
      <c r="B79" s="4" t="s">
        <v>197</v>
      </c>
      <c r="C79" s="35">
        <v>1</v>
      </c>
      <c r="D79" s="30" t="s">
        <v>48</v>
      </c>
      <c r="E79" s="28" t="s">
        <v>122</v>
      </c>
    </row>
    <row r="80" spans="1:5" ht="30" customHeight="1">
      <c r="A80" s="67">
        <v>52</v>
      </c>
      <c r="B80" s="4" t="s">
        <v>32</v>
      </c>
      <c r="C80" s="32">
        <v>3</v>
      </c>
      <c r="D80" s="30" t="s">
        <v>121</v>
      </c>
      <c r="E80" s="33" t="s">
        <v>656</v>
      </c>
    </row>
    <row r="81" spans="1:5" ht="30" customHeight="1">
      <c r="A81" s="67">
        <v>53</v>
      </c>
      <c r="B81" s="5" t="s">
        <v>198</v>
      </c>
      <c r="C81" s="35">
        <v>5</v>
      </c>
      <c r="D81" s="30" t="s">
        <v>120</v>
      </c>
      <c r="E81" s="28"/>
    </row>
    <row r="82" spans="1:5" ht="30" customHeight="1">
      <c r="A82" s="67">
        <v>54</v>
      </c>
      <c r="B82" s="5" t="s">
        <v>199</v>
      </c>
      <c r="C82" s="35">
        <v>1</v>
      </c>
      <c r="D82" s="30" t="s">
        <v>96</v>
      </c>
      <c r="E82" s="28"/>
    </row>
    <row r="83" spans="1:5" ht="30" customHeight="1">
      <c r="A83" s="67">
        <v>55</v>
      </c>
      <c r="B83" s="5" t="s">
        <v>49</v>
      </c>
      <c r="C83" s="35">
        <v>0</v>
      </c>
      <c r="D83" s="30" t="s">
        <v>104</v>
      </c>
      <c r="E83" s="28"/>
    </row>
    <row r="84" spans="1:5" ht="30" customHeight="1">
      <c r="A84" s="67">
        <v>56</v>
      </c>
      <c r="B84" s="5" t="s">
        <v>56</v>
      </c>
      <c r="C84" s="35">
        <v>1</v>
      </c>
      <c r="D84" s="30" t="s">
        <v>104</v>
      </c>
      <c r="E84" s="34"/>
    </row>
    <row r="85" spans="1:5" ht="30" customHeight="1">
      <c r="A85" s="67">
        <v>60</v>
      </c>
      <c r="B85" s="5" t="s">
        <v>200</v>
      </c>
      <c r="C85" s="36"/>
      <c r="D85" s="30"/>
      <c r="E85" s="34"/>
    </row>
    <row r="86" spans="1:5" ht="30" customHeight="1">
      <c r="A86" s="72" t="s">
        <v>663</v>
      </c>
      <c r="B86" s="5" t="s">
        <v>30</v>
      </c>
      <c r="C86" s="35">
        <v>0</v>
      </c>
      <c r="D86" s="30" t="s">
        <v>104</v>
      </c>
      <c r="E86" s="34"/>
    </row>
    <row r="87" spans="1:5" ht="30" customHeight="1">
      <c r="A87" s="72" t="s">
        <v>664</v>
      </c>
      <c r="B87" s="5" t="s">
        <v>119</v>
      </c>
      <c r="C87" s="35">
        <v>1</v>
      </c>
      <c r="D87" s="30" t="s">
        <v>96</v>
      </c>
      <c r="E87" s="34"/>
    </row>
    <row r="88" spans="1:5" ht="30" customHeight="1">
      <c r="A88" s="72" t="s">
        <v>665</v>
      </c>
      <c r="B88" s="5" t="s">
        <v>201</v>
      </c>
      <c r="C88" s="35">
        <v>0</v>
      </c>
      <c r="D88" s="30" t="s">
        <v>104</v>
      </c>
      <c r="E88" s="34"/>
    </row>
    <row r="89" spans="1:5" ht="30" customHeight="1">
      <c r="A89" s="72" t="s">
        <v>666</v>
      </c>
      <c r="B89" s="5" t="s">
        <v>118</v>
      </c>
      <c r="C89" s="35">
        <v>0</v>
      </c>
      <c r="D89" s="30" t="s">
        <v>104</v>
      </c>
      <c r="E89" s="34"/>
    </row>
    <row r="90" spans="1:5" ht="30" customHeight="1">
      <c r="A90" s="72" t="s">
        <v>667</v>
      </c>
      <c r="B90" s="5" t="s">
        <v>67</v>
      </c>
      <c r="C90" s="35">
        <v>0</v>
      </c>
      <c r="D90" s="30"/>
      <c r="E90" s="34"/>
    </row>
    <row r="91" spans="1:5" ht="30" customHeight="1">
      <c r="A91" s="67">
        <v>61</v>
      </c>
      <c r="B91" s="5" t="s">
        <v>194</v>
      </c>
      <c r="C91" s="32" t="s">
        <v>64</v>
      </c>
      <c r="D91" s="30"/>
      <c r="E91" s="33"/>
    </row>
    <row r="92" spans="1:5" ht="30" customHeight="1">
      <c r="A92" s="67">
        <v>62</v>
      </c>
      <c r="B92" s="5" t="s">
        <v>186</v>
      </c>
      <c r="C92" s="32" t="s">
        <v>62</v>
      </c>
      <c r="D92" s="30"/>
      <c r="E92" s="33"/>
    </row>
    <row r="93" spans="1:5" ht="30" customHeight="1">
      <c r="A93" s="67">
        <v>63</v>
      </c>
      <c r="B93" s="5" t="s">
        <v>202</v>
      </c>
      <c r="C93" s="32" t="s">
        <v>65</v>
      </c>
      <c r="D93" s="26"/>
      <c r="E93" s="28"/>
    </row>
    <row r="94" spans="1:5" ht="64.8">
      <c r="A94" s="67">
        <v>64</v>
      </c>
      <c r="B94" s="9" t="s">
        <v>187</v>
      </c>
      <c r="C94" s="31" t="s">
        <v>117</v>
      </c>
      <c r="D94" s="30" t="s">
        <v>101</v>
      </c>
      <c r="E94" s="56" t="s">
        <v>657</v>
      </c>
    </row>
    <row r="95" spans="1:5" ht="30" customHeight="1">
      <c r="A95" s="103" t="s">
        <v>203</v>
      </c>
      <c r="B95" s="104"/>
      <c r="C95" s="104"/>
      <c r="D95" s="104"/>
      <c r="E95" s="105"/>
    </row>
    <row r="96" spans="1:5" ht="30" customHeight="1">
      <c r="A96" s="73">
        <v>65</v>
      </c>
      <c r="B96" s="9" t="s">
        <v>41</v>
      </c>
      <c r="C96" s="26">
        <v>2</v>
      </c>
      <c r="D96" s="26" t="s">
        <v>44</v>
      </c>
      <c r="E96" s="56" t="s">
        <v>652</v>
      </c>
    </row>
    <row r="97" spans="1:5" ht="30" customHeight="1">
      <c r="A97" s="73">
        <v>66</v>
      </c>
      <c r="B97" s="9" t="s">
        <v>78</v>
      </c>
      <c r="C97" s="27" t="s">
        <v>116</v>
      </c>
      <c r="D97" s="26" t="s">
        <v>115</v>
      </c>
      <c r="E97" s="60" t="s">
        <v>650</v>
      </c>
    </row>
    <row r="98" spans="1:5" ht="30" customHeight="1">
      <c r="A98" s="73">
        <v>67</v>
      </c>
      <c r="B98" s="9" t="s">
        <v>204</v>
      </c>
      <c r="C98" s="29">
        <f>C44*2+C45</f>
        <v>0</v>
      </c>
      <c r="D98" s="26" t="s">
        <v>114</v>
      </c>
      <c r="E98" s="25" t="s">
        <v>113</v>
      </c>
    </row>
    <row r="99" spans="1:5" ht="30" customHeight="1">
      <c r="A99" s="73">
        <v>68</v>
      </c>
      <c r="B99" s="9" t="s">
        <v>111</v>
      </c>
      <c r="C99" s="27" t="s">
        <v>110</v>
      </c>
      <c r="D99" s="26" t="s">
        <v>109</v>
      </c>
      <c r="E99" s="25"/>
    </row>
    <row r="100" spans="1:5" ht="30" customHeight="1">
      <c r="A100" s="73">
        <v>69</v>
      </c>
      <c r="B100" s="9" t="s">
        <v>187</v>
      </c>
      <c r="C100" s="27" t="s">
        <v>107</v>
      </c>
      <c r="D100" s="26" t="s">
        <v>96</v>
      </c>
      <c r="E100" s="25"/>
    </row>
    <row r="101" spans="1:5" ht="30" customHeight="1">
      <c r="A101" s="73">
        <v>70</v>
      </c>
      <c r="B101" s="9" t="s">
        <v>205</v>
      </c>
      <c r="C101" s="27" t="s">
        <v>106</v>
      </c>
      <c r="D101" s="26" t="s">
        <v>96</v>
      </c>
      <c r="E101" s="60" t="s">
        <v>651</v>
      </c>
    </row>
    <row r="102" spans="1:5" ht="30" customHeight="1">
      <c r="A102" s="73">
        <v>71</v>
      </c>
      <c r="B102" s="9" t="s">
        <v>206</v>
      </c>
      <c r="C102" s="27" t="s">
        <v>105</v>
      </c>
      <c r="D102" s="26" t="s">
        <v>104</v>
      </c>
      <c r="E102" s="25"/>
    </row>
    <row r="103" spans="1:5" ht="48.6">
      <c r="A103" s="73">
        <v>72</v>
      </c>
      <c r="B103" s="9" t="s">
        <v>103</v>
      </c>
      <c r="C103" s="27" t="s">
        <v>102</v>
      </c>
      <c r="D103" s="26" t="s">
        <v>101</v>
      </c>
      <c r="E103" s="56" t="s">
        <v>653</v>
      </c>
    </row>
    <row r="104" spans="1:5" ht="30" customHeight="1">
      <c r="A104" s="73">
        <v>73</v>
      </c>
      <c r="B104" s="9" t="s">
        <v>207</v>
      </c>
      <c r="C104" s="27" t="s">
        <v>100</v>
      </c>
      <c r="D104" s="26" t="s">
        <v>97</v>
      </c>
      <c r="E104" s="60" t="s">
        <v>654</v>
      </c>
    </row>
    <row r="105" spans="1:5" ht="30" customHeight="1" thickBot="1">
      <c r="A105" s="94">
        <v>74</v>
      </c>
      <c r="B105" s="74" t="s">
        <v>208</v>
      </c>
      <c r="C105" s="24" t="s">
        <v>99</v>
      </c>
      <c r="D105" s="23" t="s">
        <v>97</v>
      </c>
      <c r="E105" s="62" t="s">
        <v>655</v>
      </c>
    </row>
    <row r="106" spans="1:5" ht="30" customHeight="1">
      <c r="A106" s="2"/>
      <c r="B106" s="2"/>
      <c r="C106" s="22"/>
      <c r="D106" s="22"/>
      <c r="E106" s="21"/>
    </row>
    <row r="107" spans="1:5" ht="30" customHeight="1">
      <c r="A107" s="2"/>
      <c r="B107" s="2"/>
      <c r="C107" s="22"/>
      <c r="D107" s="22"/>
      <c r="E107" s="21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rintOptions horizontalCentered="1"/>
  <pageMargins left="0.25" right="0.25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15" zoomScaleSheetLayoutView="80" workbookViewId="0">
      <pane xSplit="2" ySplit="2" topLeftCell="C18" activePane="bottomRight" state="frozen"/>
      <selection activeCell="A8" sqref="A8:XFD8"/>
      <selection pane="topRight" activeCell="A8" sqref="A8:XFD8"/>
      <selection pane="bottomLeft" activeCell="A8" sqref="A8:XFD8"/>
      <selection pane="bottomRight" activeCell="E35" sqref="E35"/>
    </sheetView>
  </sheetViews>
  <sheetFormatPr defaultColWidth="8.77734375" defaultRowHeight="30" customHeight="1"/>
  <cols>
    <col min="1" max="1" width="8" customWidth="1"/>
    <col min="2" max="2" width="51.77734375" bestFit="1" customWidth="1"/>
    <col min="3" max="4" width="20.77734375" style="20" customWidth="1"/>
    <col min="5" max="5" width="50.77734375" style="46" customWidth="1"/>
    <col min="6" max="16384" width="8.77734375" style="19"/>
  </cols>
  <sheetData>
    <row r="1" spans="1:5" ht="30" customHeight="1">
      <c r="A1" s="106" t="s">
        <v>542</v>
      </c>
      <c r="B1" s="107"/>
      <c r="C1" s="107"/>
      <c r="D1" s="107"/>
      <c r="E1" s="108"/>
    </row>
    <row r="2" spans="1:5" ht="30" customHeight="1">
      <c r="A2" s="83" t="s">
        <v>162</v>
      </c>
      <c r="B2" s="84" t="s">
        <v>3</v>
      </c>
      <c r="C2" s="86" t="s">
        <v>4</v>
      </c>
      <c r="D2" s="86" t="s">
        <v>5</v>
      </c>
      <c r="E2" s="80" t="s">
        <v>6</v>
      </c>
    </row>
    <row r="3" spans="1:5" ht="30" customHeight="1">
      <c r="A3" s="66">
        <v>1</v>
      </c>
      <c r="B3" s="5" t="s">
        <v>22</v>
      </c>
      <c r="C3" s="35">
        <v>6</v>
      </c>
      <c r="D3" s="32" t="s">
        <v>23</v>
      </c>
      <c r="E3" s="50" t="s">
        <v>24</v>
      </c>
    </row>
    <row r="4" spans="1:5" ht="30" customHeight="1">
      <c r="A4" s="66">
        <v>2</v>
      </c>
      <c r="B4" s="5" t="s">
        <v>161</v>
      </c>
      <c r="C4" s="35">
        <v>7</v>
      </c>
      <c r="D4" s="30"/>
      <c r="E4" s="50" t="s">
        <v>264</v>
      </c>
    </row>
    <row r="5" spans="1:5" ht="30" customHeight="1">
      <c r="A5" s="66">
        <v>3</v>
      </c>
      <c r="B5" s="5" t="s">
        <v>158</v>
      </c>
      <c r="C5" s="30">
        <v>2</v>
      </c>
      <c r="D5" s="30"/>
      <c r="E5" s="50" t="s">
        <v>340</v>
      </c>
    </row>
    <row r="6" spans="1:5" ht="30" customHeight="1">
      <c r="A6" s="66">
        <v>4</v>
      </c>
      <c r="B6" s="5" t="s">
        <v>164</v>
      </c>
      <c r="C6" s="30">
        <v>3</v>
      </c>
      <c r="D6" s="32"/>
      <c r="E6" s="50" t="s">
        <v>60</v>
      </c>
    </row>
    <row r="7" spans="1:5" ht="30" customHeight="1">
      <c r="A7" s="66">
        <v>5</v>
      </c>
      <c r="B7" s="5" t="s">
        <v>55</v>
      </c>
      <c r="C7" s="30">
        <v>1</v>
      </c>
      <c r="D7" s="32"/>
      <c r="E7" s="50"/>
    </row>
    <row r="8" spans="1:5" ht="30" customHeight="1">
      <c r="A8" s="66">
        <v>6</v>
      </c>
      <c r="B8" s="5" t="s">
        <v>165</v>
      </c>
      <c r="C8" s="64">
        <f>SUM(C4:C7)</f>
        <v>13</v>
      </c>
      <c r="D8" s="32"/>
      <c r="E8" s="50"/>
    </row>
    <row r="9" spans="1:5" ht="30" customHeight="1">
      <c r="A9" s="103" t="s">
        <v>166</v>
      </c>
      <c r="B9" s="104"/>
      <c r="C9" s="104"/>
      <c r="D9" s="104"/>
      <c r="E9" s="105"/>
    </row>
    <row r="10" spans="1:5" ht="30" customHeight="1">
      <c r="A10" s="66">
        <v>7</v>
      </c>
      <c r="B10" s="5" t="s">
        <v>7</v>
      </c>
      <c r="C10" s="30"/>
      <c r="D10" s="30"/>
      <c r="E10" s="50" t="s">
        <v>261</v>
      </c>
    </row>
    <row r="11" spans="1:5" ht="30" customHeight="1">
      <c r="A11" s="66">
        <v>8</v>
      </c>
      <c r="B11" s="5" t="s">
        <v>167</v>
      </c>
      <c r="C11" s="30"/>
      <c r="D11" s="30"/>
      <c r="E11" s="50" t="s">
        <v>260</v>
      </c>
    </row>
    <row r="12" spans="1:5" ht="30" customHeight="1">
      <c r="A12" s="103" t="s">
        <v>168</v>
      </c>
      <c r="B12" s="104"/>
      <c r="C12" s="104"/>
      <c r="D12" s="104"/>
      <c r="E12" s="105"/>
    </row>
    <row r="13" spans="1:5" ht="30" customHeight="1">
      <c r="A13" s="67">
        <v>9</v>
      </c>
      <c r="B13" s="5" t="s">
        <v>8</v>
      </c>
      <c r="C13" s="35">
        <v>300</v>
      </c>
      <c r="D13" s="32" t="s">
        <v>1</v>
      </c>
      <c r="E13" s="49"/>
    </row>
    <row r="14" spans="1:5" ht="30" customHeight="1">
      <c r="A14" s="67">
        <v>10</v>
      </c>
      <c r="B14" s="4" t="s">
        <v>25</v>
      </c>
      <c r="C14" s="30" t="s">
        <v>416</v>
      </c>
      <c r="D14" s="30" t="s">
        <v>258</v>
      </c>
      <c r="E14" s="49"/>
    </row>
    <row r="15" spans="1:5" ht="30" customHeight="1">
      <c r="A15" s="67">
        <v>11</v>
      </c>
      <c r="B15" s="5" t="s">
        <v>9</v>
      </c>
      <c r="C15" s="30" t="s">
        <v>77</v>
      </c>
      <c r="D15" s="30" t="s">
        <v>96</v>
      </c>
      <c r="E15" s="49"/>
    </row>
    <row r="16" spans="1:5" ht="30" customHeight="1">
      <c r="A16" s="67">
        <v>12</v>
      </c>
      <c r="B16" s="5" t="s">
        <v>10</v>
      </c>
      <c r="C16" s="35">
        <v>106</v>
      </c>
      <c r="D16" s="30"/>
      <c r="E16" s="49"/>
    </row>
    <row r="17" spans="1:6" ht="30" customHeight="1">
      <c r="A17" s="67">
        <v>13</v>
      </c>
      <c r="B17" s="4" t="s">
        <v>26</v>
      </c>
      <c r="C17" s="32" t="s">
        <v>2</v>
      </c>
      <c r="D17" s="30"/>
      <c r="E17" s="49"/>
    </row>
    <row r="18" spans="1:6" ht="30" customHeight="1">
      <c r="A18" s="103" t="s">
        <v>585</v>
      </c>
      <c r="B18" s="104"/>
      <c r="C18" s="104"/>
      <c r="D18" s="104"/>
      <c r="E18" s="105"/>
    </row>
    <row r="19" spans="1:6" ht="30" customHeight="1">
      <c r="A19" s="67">
        <v>14</v>
      </c>
      <c r="B19" s="5" t="s">
        <v>169</v>
      </c>
      <c r="C19" s="35">
        <v>0</v>
      </c>
      <c r="D19" s="32" t="s">
        <v>11</v>
      </c>
      <c r="E19" s="50" t="s">
        <v>12</v>
      </c>
    </row>
    <row r="20" spans="1:6" ht="30" customHeight="1">
      <c r="A20" s="67">
        <v>15</v>
      </c>
      <c r="B20" s="5" t="s">
        <v>59</v>
      </c>
      <c r="C20" s="35">
        <v>0</v>
      </c>
      <c r="D20" s="32" t="s">
        <v>11</v>
      </c>
      <c r="E20" s="50" t="s">
        <v>256</v>
      </c>
    </row>
    <row r="21" spans="1:6" ht="30" customHeight="1">
      <c r="A21" s="67">
        <v>16</v>
      </c>
      <c r="B21" s="5" t="s">
        <v>170</v>
      </c>
      <c r="C21" s="35">
        <v>0</v>
      </c>
      <c r="D21" s="32" t="s">
        <v>11</v>
      </c>
      <c r="E21" s="49" t="s">
        <v>27</v>
      </c>
    </row>
    <row r="22" spans="1:6" ht="30" customHeight="1">
      <c r="A22" s="67">
        <v>17</v>
      </c>
      <c r="B22" s="4" t="s">
        <v>50</v>
      </c>
      <c r="C22" s="35">
        <v>105</v>
      </c>
      <c r="D22" s="32" t="s">
        <v>147</v>
      </c>
      <c r="E22" s="49" t="s">
        <v>541</v>
      </c>
    </row>
    <row r="23" spans="1:6" ht="30" customHeight="1">
      <c r="A23" s="103" t="s">
        <v>615</v>
      </c>
      <c r="B23" s="104"/>
      <c r="C23" s="104"/>
      <c r="D23" s="104"/>
      <c r="E23" s="105"/>
    </row>
    <row r="24" spans="1:6" ht="30" customHeight="1">
      <c r="A24" s="67">
        <v>18</v>
      </c>
      <c r="B24" s="5" t="s">
        <v>15</v>
      </c>
      <c r="C24" s="35">
        <v>2</v>
      </c>
      <c r="D24" s="32" t="s">
        <v>16</v>
      </c>
      <c r="E24" s="50" t="s">
        <v>254</v>
      </c>
    </row>
    <row r="25" spans="1:6" ht="16.2">
      <c r="A25" s="68" t="s">
        <v>618</v>
      </c>
      <c r="B25" s="5" t="s">
        <v>619</v>
      </c>
      <c r="C25" s="55" t="s">
        <v>513</v>
      </c>
      <c r="D25" s="32"/>
      <c r="E25" s="69"/>
      <c r="F25" s="53"/>
    </row>
    <row r="26" spans="1:6" ht="16.2">
      <c r="A26" s="68" t="s">
        <v>620</v>
      </c>
      <c r="B26" s="5" t="s">
        <v>621</v>
      </c>
      <c r="C26" s="35" t="s">
        <v>62</v>
      </c>
      <c r="D26" s="32"/>
      <c r="E26" s="70"/>
      <c r="F26" s="53"/>
    </row>
    <row r="27" spans="1:6" ht="16.2">
      <c r="A27" s="68" t="s">
        <v>623</v>
      </c>
      <c r="B27" s="5" t="s">
        <v>624</v>
      </c>
      <c r="C27" s="35" t="s">
        <v>62</v>
      </c>
      <c r="D27" s="32"/>
      <c r="E27" s="69"/>
      <c r="F27" s="53"/>
    </row>
    <row r="28" spans="1:6" ht="16.2">
      <c r="A28" s="68" t="s">
        <v>625</v>
      </c>
      <c r="B28" s="5" t="s">
        <v>626</v>
      </c>
      <c r="C28" s="35" t="s">
        <v>62</v>
      </c>
      <c r="D28" s="32"/>
      <c r="E28" s="69"/>
      <c r="F28" s="53"/>
    </row>
    <row r="29" spans="1:6" ht="30" customHeight="1">
      <c r="A29" s="67">
        <v>19</v>
      </c>
      <c r="B29" s="5" t="s">
        <v>13</v>
      </c>
      <c r="C29" s="35">
        <v>0</v>
      </c>
      <c r="D29" s="32" t="s">
        <v>11</v>
      </c>
      <c r="E29" s="49"/>
    </row>
    <row r="30" spans="1:6" ht="30" customHeight="1">
      <c r="A30" s="67">
        <v>20</v>
      </c>
      <c r="B30" s="5" t="s">
        <v>14</v>
      </c>
      <c r="C30" s="35">
        <v>3</v>
      </c>
      <c r="D30" s="32" t="s">
        <v>11</v>
      </c>
      <c r="E30" s="49"/>
    </row>
    <row r="31" spans="1:6" ht="30" customHeight="1">
      <c r="A31" s="67">
        <v>21</v>
      </c>
      <c r="B31" s="5" t="s">
        <v>45</v>
      </c>
      <c r="C31" s="32" t="s">
        <v>2</v>
      </c>
      <c r="D31" s="30"/>
      <c r="E31" s="49"/>
    </row>
    <row r="32" spans="1:6" ht="30" customHeight="1">
      <c r="A32" s="103" t="s">
        <v>36</v>
      </c>
      <c r="B32" s="104"/>
      <c r="C32" s="104"/>
      <c r="D32" s="104"/>
      <c r="E32" s="105"/>
    </row>
    <row r="33" spans="1:5" ht="30" customHeight="1">
      <c r="A33" s="67">
        <v>22</v>
      </c>
      <c r="B33" s="5" t="s">
        <v>144</v>
      </c>
      <c r="C33" s="32" t="s">
        <v>2</v>
      </c>
      <c r="D33" s="30"/>
      <c r="E33" s="49"/>
    </row>
    <row r="34" spans="1:5" ht="30" customHeight="1">
      <c r="A34" s="67">
        <v>23</v>
      </c>
      <c r="B34" s="5" t="s">
        <v>143</v>
      </c>
      <c r="C34" s="35">
        <v>13</v>
      </c>
      <c r="D34" s="30" t="s">
        <v>510</v>
      </c>
      <c r="E34" s="50" t="s">
        <v>253</v>
      </c>
    </row>
    <row r="35" spans="1:5" ht="30" customHeight="1">
      <c r="A35" s="67">
        <v>24</v>
      </c>
      <c r="B35" s="95" t="s">
        <v>28</v>
      </c>
      <c r="C35" s="96">
        <v>13</v>
      </c>
      <c r="D35" s="30" t="s">
        <v>141</v>
      </c>
      <c r="E35" s="50" t="s">
        <v>332</v>
      </c>
    </row>
    <row r="36" spans="1:5" ht="30" customHeight="1">
      <c r="A36" s="67">
        <v>25</v>
      </c>
      <c r="B36" s="4" t="s">
        <v>171</v>
      </c>
      <c r="C36" s="35" t="s">
        <v>251</v>
      </c>
      <c r="D36" s="30"/>
      <c r="E36" s="50"/>
    </row>
    <row r="37" spans="1:5" ht="30" customHeight="1">
      <c r="A37" s="67">
        <v>26</v>
      </c>
      <c r="B37" s="4" t="s">
        <v>57</v>
      </c>
      <c r="C37" s="35" t="s">
        <v>251</v>
      </c>
      <c r="D37" s="30"/>
      <c r="E37" s="50"/>
    </row>
    <row r="38" spans="1:5" ht="30" customHeight="1">
      <c r="A38" s="103" t="s">
        <v>172</v>
      </c>
      <c r="B38" s="104"/>
      <c r="C38" s="104"/>
      <c r="D38" s="104"/>
      <c r="E38" s="105"/>
    </row>
    <row r="39" spans="1:5" ht="30" customHeight="1">
      <c r="A39" s="67">
        <v>27</v>
      </c>
      <c r="B39" s="5" t="s">
        <v>17</v>
      </c>
      <c r="C39" s="32" t="s">
        <v>2</v>
      </c>
      <c r="D39" s="30"/>
      <c r="E39" s="50" t="s">
        <v>18</v>
      </c>
    </row>
    <row r="40" spans="1:5" ht="30" customHeight="1">
      <c r="A40" s="67">
        <v>28</v>
      </c>
      <c r="B40" s="5" t="s">
        <v>19</v>
      </c>
      <c r="C40" s="32" t="s">
        <v>2</v>
      </c>
      <c r="D40" s="30"/>
      <c r="E40" s="50" t="s">
        <v>250</v>
      </c>
    </row>
    <row r="41" spans="1:5" ht="30" customHeight="1">
      <c r="A41" s="67">
        <v>29</v>
      </c>
      <c r="B41" s="5" t="s">
        <v>20</v>
      </c>
      <c r="C41" s="32" t="s">
        <v>2</v>
      </c>
      <c r="D41" s="30"/>
      <c r="E41" s="50"/>
    </row>
    <row r="42" spans="1:5" ht="30" customHeight="1">
      <c r="A42" s="103" t="s">
        <v>21</v>
      </c>
      <c r="B42" s="104"/>
      <c r="C42" s="104"/>
      <c r="D42" s="104"/>
      <c r="E42" s="105"/>
    </row>
    <row r="43" spans="1:5" ht="30" customHeight="1">
      <c r="A43" s="67">
        <v>30</v>
      </c>
      <c r="B43" s="5" t="s">
        <v>173</v>
      </c>
      <c r="C43" s="35">
        <v>7</v>
      </c>
      <c r="D43" s="30" t="s">
        <v>536</v>
      </c>
      <c r="E43" s="50" t="s">
        <v>249</v>
      </c>
    </row>
    <row r="44" spans="1:5" ht="30" customHeight="1">
      <c r="A44" s="67">
        <v>31</v>
      </c>
      <c r="B44" s="5" t="s">
        <v>136</v>
      </c>
      <c r="C44" s="35">
        <v>0</v>
      </c>
      <c r="D44" s="30" t="s">
        <v>231</v>
      </c>
      <c r="E44" s="50" t="s">
        <v>329</v>
      </c>
    </row>
    <row r="45" spans="1:5" ht="30" customHeight="1">
      <c r="A45" s="67">
        <v>32</v>
      </c>
      <c r="B45" s="5" t="s">
        <v>174</v>
      </c>
      <c r="C45" s="35">
        <v>3</v>
      </c>
      <c r="D45" s="30" t="s">
        <v>231</v>
      </c>
      <c r="E45" s="50" t="s">
        <v>540</v>
      </c>
    </row>
    <row r="46" spans="1:5" ht="30" customHeight="1">
      <c r="A46" s="67">
        <v>33</v>
      </c>
      <c r="B46" s="4" t="s">
        <v>175</v>
      </c>
      <c r="C46" s="35">
        <v>7</v>
      </c>
      <c r="D46" s="30" t="s">
        <v>129</v>
      </c>
      <c r="E46" s="49"/>
    </row>
    <row r="47" spans="1:5" ht="30" customHeight="1">
      <c r="A47" s="67">
        <v>34</v>
      </c>
      <c r="B47" s="5" t="s">
        <v>54</v>
      </c>
      <c r="C47" s="32">
        <v>8</v>
      </c>
      <c r="D47" s="30" t="s">
        <v>141</v>
      </c>
      <c r="E47" s="81"/>
    </row>
    <row r="48" spans="1:5" ht="30" customHeight="1">
      <c r="A48" s="67">
        <v>35</v>
      </c>
      <c r="B48" s="4" t="s">
        <v>176</v>
      </c>
      <c r="C48" s="35">
        <v>2</v>
      </c>
      <c r="D48" s="30" t="s">
        <v>129</v>
      </c>
      <c r="E48" s="49" t="s">
        <v>669</v>
      </c>
    </row>
    <row r="49" spans="1:5" ht="30" customHeight="1">
      <c r="A49" s="67">
        <v>36</v>
      </c>
      <c r="B49" s="37" t="s">
        <v>177</v>
      </c>
      <c r="C49" s="35">
        <v>2</v>
      </c>
      <c r="D49" s="30"/>
      <c r="E49" s="49"/>
    </row>
    <row r="50" spans="1:5" ht="30" customHeight="1">
      <c r="A50" s="67">
        <v>37</v>
      </c>
      <c r="B50" s="5" t="s">
        <v>66</v>
      </c>
      <c r="C50" s="32"/>
      <c r="D50" s="30"/>
      <c r="E50" s="49"/>
    </row>
    <row r="51" spans="1:5" ht="30" customHeight="1">
      <c r="A51" s="72" t="s">
        <v>178</v>
      </c>
      <c r="B51" s="5" t="s">
        <v>179</v>
      </c>
      <c r="C51" s="32">
        <v>1</v>
      </c>
      <c r="D51" s="30" t="s">
        <v>141</v>
      </c>
      <c r="E51" s="49"/>
    </row>
    <row r="52" spans="1:5" ht="30" customHeight="1">
      <c r="A52" s="72" t="s">
        <v>180</v>
      </c>
      <c r="B52" s="5" t="s">
        <v>119</v>
      </c>
      <c r="C52" s="32">
        <v>1</v>
      </c>
      <c r="D52" s="30" t="s">
        <v>510</v>
      </c>
      <c r="E52" s="49"/>
    </row>
    <row r="53" spans="1:5" ht="30" customHeight="1">
      <c r="A53" s="72" t="s">
        <v>181</v>
      </c>
      <c r="B53" s="5" t="s">
        <v>31</v>
      </c>
      <c r="C53" s="32">
        <v>0</v>
      </c>
      <c r="D53" s="30" t="s">
        <v>141</v>
      </c>
      <c r="E53" s="49"/>
    </row>
    <row r="54" spans="1:5" ht="30" customHeight="1">
      <c r="A54" s="72" t="s">
        <v>182</v>
      </c>
      <c r="B54" s="5" t="s">
        <v>183</v>
      </c>
      <c r="C54" s="32">
        <v>2</v>
      </c>
      <c r="D54" s="30" t="s">
        <v>510</v>
      </c>
      <c r="E54" s="49"/>
    </row>
    <row r="55" spans="1:5" ht="30" customHeight="1">
      <c r="A55" s="72" t="s">
        <v>184</v>
      </c>
      <c r="B55" s="5" t="s">
        <v>67</v>
      </c>
      <c r="C55" s="32">
        <v>4</v>
      </c>
      <c r="D55" s="30" t="s">
        <v>510</v>
      </c>
      <c r="E55" s="49" t="s">
        <v>670</v>
      </c>
    </row>
    <row r="56" spans="1:5" ht="30" customHeight="1">
      <c r="A56" s="67">
        <v>38</v>
      </c>
      <c r="B56" s="5" t="s">
        <v>185</v>
      </c>
      <c r="C56" s="32" t="s">
        <v>539</v>
      </c>
      <c r="D56" s="30"/>
      <c r="E56" s="49"/>
    </row>
    <row r="57" spans="1:5" ht="30" customHeight="1">
      <c r="A57" s="67">
        <v>39</v>
      </c>
      <c r="B57" s="5" t="s">
        <v>186</v>
      </c>
      <c r="C57" s="32" t="s">
        <v>529</v>
      </c>
      <c r="D57" s="30"/>
      <c r="E57" s="49"/>
    </row>
    <row r="58" spans="1:5" ht="30" customHeight="1">
      <c r="A58" s="67">
        <v>40</v>
      </c>
      <c r="B58" s="5" t="s">
        <v>53</v>
      </c>
      <c r="C58" s="32" t="s">
        <v>534</v>
      </c>
      <c r="D58" s="30"/>
      <c r="E58" s="49"/>
    </row>
    <row r="59" spans="1:5" ht="32.4">
      <c r="A59" s="67">
        <v>41</v>
      </c>
      <c r="B59" s="9" t="s">
        <v>187</v>
      </c>
      <c r="C59" s="27" t="s">
        <v>538</v>
      </c>
      <c r="D59" s="26" t="s">
        <v>510</v>
      </c>
      <c r="E59" s="49" t="s">
        <v>537</v>
      </c>
    </row>
    <row r="60" spans="1:5" ht="30" customHeight="1">
      <c r="A60" s="103" t="s">
        <v>33</v>
      </c>
      <c r="B60" s="104"/>
      <c r="C60" s="104"/>
      <c r="D60" s="104"/>
      <c r="E60" s="105"/>
    </row>
    <row r="61" spans="1:5" ht="30" customHeight="1">
      <c r="A61" s="67">
        <v>42</v>
      </c>
      <c r="B61" s="4" t="s">
        <v>188</v>
      </c>
      <c r="C61" s="39">
        <v>0</v>
      </c>
      <c r="D61" s="30" t="s">
        <v>231</v>
      </c>
      <c r="E61" s="49"/>
    </row>
    <row r="62" spans="1:5" ht="30" customHeight="1">
      <c r="A62" s="67">
        <v>43</v>
      </c>
      <c r="B62" s="4" t="s">
        <v>47</v>
      </c>
      <c r="C62" s="39">
        <v>2</v>
      </c>
      <c r="D62" s="30" t="s">
        <v>536</v>
      </c>
      <c r="E62" s="50" t="s">
        <v>535</v>
      </c>
    </row>
    <row r="63" spans="1:5" ht="30" customHeight="1">
      <c r="A63" s="67">
        <v>44</v>
      </c>
      <c r="B63" s="4" t="s">
        <v>32</v>
      </c>
      <c r="C63" s="32">
        <v>0</v>
      </c>
      <c r="D63" s="30" t="s">
        <v>231</v>
      </c>
      <c r="E63" s="50"/>
    </row>
    <row r="64" spans="1:5" ht="30" customHeight="1">
      <c r="A64" s="67">
        <v>45</v>
      </c>
      <c r="B64" s="5" t="s">
        <v>189</v>
      </c>
      <c r="C64" s="35">
        <v>0</v>
      </c>
      <c r="D64" s="30" t="s">
        <v>129</v>
      </c>
      <c r="E64" s="49"/>
    </row>
    <row r="65" spans="1:5" ht="30" customHeight="1">
      <c r="A65" s="67">
        <v>46</v>
      </c>
      <c r="B65" s="5" t="s">
        <v>190</v>
      </c>
      <c r="C65" s="35">
        <v>0</v>
      </c>
      <c r="D65" s="30" t="s">
        <v>141</v>
      </c>
      <c r="E65" s="50"/>
    </row>
    <row r="66" spans="1:5" ht="30" customHeight="1">
      <c r="A66" s="67">
        <v>47</v>
      </c>
      <c r="B66" s="5" t="s">
        <v>191</v>
      </c>
      <c r="C66" s="35">
        <v>0</v>
      </c>
      <c r="D66" s="30" t="s">
        <v>129</v>
      </c>
      <c r="E66" s="50"/>
    </row>
    <row r="67" spans="1:5" ht="30" customHeight="1">
      <c r="A67" s="67">
        <v>48</v>
      </c>
      <c r="B67" s="5" t="s">
        <v>66</v>
      </c>
      <c r="C67" s="35"/>
      <c r="D67" s="30"/>
      <c r="E67" s="50"/>
    </row>
    <row r="68" spans="1:5" ht="30" customHeight="1">
      <c r="A68" s="72" t="s">
        <v>69</v>
      </c>
      <c r="B68" s="5" t="s">
        <v>192</v>
      </c>
      <c r="C68" s="32">
        <v>0</v>
      </c>
      <c r="D68" s="30" t="s">
        <v>141</v>
      </c>
      <c r="E68" s="49"/>
    </row>
    <row r="69" spans="1:5" ht="30" customHeight="1">
      <c r="A69" s="72" t="s">
        <v>70</v>
      </c>
      <c r="B69" s="5" t="s">
        <v>119</v>
      </c>
      <c r="C69" s="32">
        <v>0</v>
      </c>
      <c r="D69" s="30" t="s">
        <v>141</v>
      </c>
      <c r="E69" s="50"/>
    </row>
    <row r="70" spans="1:5" ht="30" customHeight="1">
      <c r="A70" s="72" t="s">
        <v>71</v>
      </c>
      <c r="B70" s="5" t="s">
        <v>31</v>
      </c>
      <c r="C70" s="35">
        <v>0</v>
      </c>
      <c r="D70" s="30" t="s">
        <v>141</v>
      </c>
      <c r="E70" s="49"/>
    </row>
    <row r="71" spans="1:5" ht="30" customHeight="1">
      <c r="A71" s="72" t="s">
        <v>72</v>
      </c>
      <c r="B71" s="5" t="s">
        <v>183</v>
      </c>
      <c r="C71" s="32">
        <v>0</v>
      </c>
      <c r="D71" s="30" t="s">
        <v>141</v>
      </c>
      <c r="E71" s="50"/>
    </row>
    <row r="72" spans="1:5" ht="30" customHeight="1">
      <c r="A72" s="72" t="s">
        <v>73</v>
      </c>
      <c r="B72" s="5" t="s">
        <v>193</v>
      </c>
      <c r="C72" s="32">
        <v>0</v>
      </c>
      <c r="D72" s="30"/>
      <c r="E72" s="50"/>
    </row>
    <row r="73" spans="1:5" ht="30" customHeight="1">
      <c r="A73" s="67">
        <v>46</v>
      </c>
      <c r="B73" s="5" t="s">
        <v>194</v>
      </c>
      <c r="C73" s="32" t="s">
        <v>236</v>
      </c>
      <c r="D73" s="30"/>
      <c r="E73" s="50"/>
    </row>
    <row r="74" spans="1:5" ht="30" customHeight="1">
      <c r="A74" s="67">
        <v>47</v>
      </c>
      <c r="B74" s="5" t="s">
        <v>195</v>
      </c>
      <c r="C74" s="32" t="s">
        <v>529</v>
      </c>
      <c r="D74" s="30"/>
      <c r="E74" s="50"/>
    </row>
    <row r="75" spans="1:5" ht="30" customHeight="1">
      <c r="A75" s="67">
        <v>48</v>
      </c>
      <c r="B75" s="5" t="s">
        <v>53</v>
      </c>
      <c r="C75" s="32" t="s">
        <v>534</v>
      </c>
      <c r="D75" s="30"/>
      <c r="E75" s="49"/>
    </row>
    <row r="76" spans="1:5" ht="30" customHeight="1">
      <c r="A76" s="67">
        <v>49</v>
      </c>
      <c r="B76" s="9" t="s">
        <v>187</v>
      </c>
      <c r="C76" s="27" t="s">
        <v>533</v>
      </c>
      <c r="D76" s="26" t="s">
        <v>141</v>
      </c>
      <c r="E76" s="49" t="s">
        <v>532</v>
      </c>
    </row>
    <row r="77" spans="1:5" ht="30" customHeight="1">
      <c r="A77" s="103" t="s">
        <v>614</v>
      </c>
      <c r="B77" s="104"/>
      <c r="C77" s="104"/>
      <c r="D77" s="104"/>
      <c r="E77" s="105"/>
    </row>
    <row r="78" spans="1:5" ht="30" customHeight="1">
      <c r="A78" s="67">
        <v>50</v>
      </c>
      <c r="B78" s="4" t="s">
        <v>123</v>
      </c>
      <c r="C78" s="35">
        <v>2</v>
      </c>
      <c r="D78" s="30" t="s">
        <v>231</v>
      </c>
      <c r="E78" s="49"/>
    </row>
    <row r="79" spans="1:5" ht="30" customHeight="1">
      <c r="A79" s="67">
        <v>51</v>
      </c>
      <c r="B79" s="4" t="s">
        <v>197</v>
      </c>
      <c r="C79" s="35">
        <v>1</v>
      </c>
      <c r="D79" s="30" t="s">
        <v>231</v>
      </c>
      <c r="E79" s="49" t="s">
        <v>518</v>
      </c>
    </row>
    <row r="80" spans="1:5" ht="30" customHeight="1">
      <c r="A80" s="67">
        <v>52</v>
      </c>
      <c r="B80" s="4" t="s">
        <v>32</v>
      </c>
      <c r="C80" s="32">
        <v>1</v>
      </c>
      <c r="D80" s="30" t="s">
        <v>231</v>
      </c>
      <c r="E80" s="50" t="s">
        <v>531</v>
      </c>
    </row>
    <row r="81" spans="1:5" ht="30" customHeight="1">
      <c r="A81" s="67">
        <v>53</v>
      </c>
      <c r="B81" s="5" t="s">
        <v>198</v>
      </c>
      <c r="C81" s="35">
        <v>0</v>
      </c>
      <c r="D81" s="30" t="s">
        <v>129</v>
      </c>
      <c r="E81" s="49"/>
    </row>
    <row r="82" spans="1:5" ht="30" customHeight="1">
      <c r="A82" s="67">
        <v>54</v>
      </c>
      <c r="B82" s="5" t="s">
        <v>199</v>
      </c>
      <c r="C82" s="35">
        <v>1</v>
      </c>
      <c r="D82" s="30" t="s">
        <v>141</v>
      </c>
      <c r="E82" s="49" t="s">
        <v>530</v>
      </c>
    </row>
    <row r="83" spans="1:5" ht="30" customHeight="1">
      <c r="A83" s="67">
        <v>55</v>
      </c>
      <c r="B83" s="5" t="s">
        <v>49</v>
      </c>
      <c r="C83" s="35">
        <v>0</v>
      </c>
      <c r="D83" s="30" t="s">
        <v>141</v>
      </c>
      <c r="E83" s="49"/>
    </row>
    <row r="84" spans="1:5" ht="30" customHeight="1">
      <c r="A84" s="67">
        <v>56</v>
      </c>
      <c r="B84" s="5" t="s">
        <v>56</v>
      </c>
      <c r="C84" s="35">
        <v>1</v>
      </c>
      <c r="D84" s="30" t="s">
        <v>141</v>
      </c>
      <c r="E84" s="51"/>
    </row>
    <row r="85" spans="1:5" ht="30" customHeight="1">
      <c r="A85" s="67">
        <v>60</v>
      </c>
      <c r="B85" s="5" t="s">
        <v>200</v>
      </c>
      <c r="C85" s="36"/>
      <c r="D85" s="30"/>
      <c r="E85" s="51"/>
    </row>
    <row r="86" spans="1:5" ht="30" customHeight="1">
      <c r="A86" s="72" t="s">
        <v>663</v>
      </c>
      <c r="B86" s="5" t="s">
        <v>30</v>
      </c>
      <c r="C86" s="35">
        <v>1</v>
      </c>
      <c r="D86" s="30" t="s">
        <v>141</v>
      </c>
      <c r="E86" s="51"/>
    </row>
    <row r="87" spans="1:5" ht="30" customHeight="1">
      <c r="A87" s="72" t="s">
        <v>664</v>
      </c>
      <c r="B87" s="5" t="s">
        <v>119</v>
      </c>
      <c r="C87" s="35">
        <v>0</v>
      </c>
      <c r="D87" s="30" t="s">
        <v>510</v>
      </c>
      <c r="E87" s="51"/>
    </row>
    <row r="88" spans="1:5" ht="30" customHeight="1">
      <c r="A88" s="72" t="s">
        <v>665</v>
      </c>
      <c r="B88" s="5" t="s">
        <v>201</v>
      </c>
      <c r="C88" s="35">
        <v>0</v>
      </c>
      <c r="D88" s="30" t="s">
        <v>141</v>
      </c>
      <c r="E88" s="51"/>
    </row>
    <row r="89" spans="1:5" ht="30" customHeight="1">
      <c r="A89" s="72" t="s">
        <v>666</v>
      </c>
      <c r="B89" s="5" t="s">
        <v>118</v>
      </c>
      <c r="C89" s="35">
        <v>0</v>
      </c>
      <c r="D89" s="30" t="s">
        <v>510</v>
      </c>
      <c r="E89" s="51"/>
    </row>
    <row r="90" spans="1:5" ht="35.4" customHeight="1">
      <c r="A90" s="72" t="s">
        <v>667</v>
      </c>
      <c r="B90" s="5" t="s">
        <v>67</v>
      </c>
      <c r="C90" s="35">
        <v>2</v>
      </c>
      <c r="D90" s="30"/>
      <c r="E90" s="49" t="s">
        <v>671</v>
      </c>
    </row>
    <row r="91" spans="1:5" ht="30" customHeight="1">
      <c r="A91" s="67">
        <v>61</v>
      </c>
      <c r="B91" s="5" t="s">
        <v>194</v>
      </c>
      <c r="C91" s="32" t="s">
        <v>236</v>
      </c>
      <c r="D91" s="30"/>
      <c r="E91" s="50"/>
    </row>
    <row r="92" spans="1:5" ht="30" customHeight="1">
      <c r="A92" s="67">
        <v>62</v>
      </c>
      <c r="B92" s="5" t="s">
        <v>186</v>
      </c>
      <c r="C92" s="32" t="s">
        <v>529</v>
      </c>
      <c r="D92" s="30"/>
      <c r="E92" s="50"/>
    </row>
    <row r="93" spans="1:5" ht="30" customHeight="1">
      <c r="A93" s="67">
        <v>63</v>
      </c>
      <c r="B93" s="5" t="s">
        <v>202</v>
      </c>
      <c r="C93" s="32" t="s">
        <v>244</v>
      </c>
      <c r="D93" s="26"/>
      <c r="E93" s="49"/>
    </row>
    <row r="94" spans="1:5" ht="30" customHeight="1">
      <c r="A94" s="67">
        <v>64</v>
      </c>
      <c r="B94" s="9" t="s">
        <v>187</v>
      </c>
      <c r="C94" s="31" t="s">
        <v>528</v>
      </c>
      <c r="D94" s="30" t="s">
        <v>510</v>
      </c>
      <c r="E94" s="49" t="s">
        <v>527</v>
      </c>
    </row>
    <row r="95" spans="1:5" ht="30" customHeight="1">
      <c r="A95" s="103" t="s">
        <v>203</v>
      </c>
      <c r="B95" s="104"/>
      <c r="C95" s="104"/>
      <c r="D95" s="104"/>
      <c r="E95" s="105"/>
    </row>
    <row r="96" spans="1:5" ht="30" customHeight="1">
      <c r="A96" s="73">
        <v>65</v>
      </c>
      <c r="B96" s="9" t="s">
        <v>41</v>
      </c>
      <c r="C96" s="27" t="s">
        <v>514</v>
      </c>
      <c r="D96" s="26" t="s">
        <v>526</v>
      </c>
      <c r="E96" s="48" t="s">
        <v>525</v>
      </c>
    </row>
    <row r="97" spans="1:5" ht="30" customHeight="1">
      <c r="A97" s="73">
        <v>66</v>
      </c>
      <c r="B97" s="9" t="s">
        <v>78</v>
      </c>
      <c r="C97" s="27" t="s">
        <v>524</v>
      </c>
      <c r="D97" s="26" t="s">
        <v>223</v>
      </c>
      <c r="E97" s="48" t="s">
        <v>523</v>
      </c>
    </row>
    <row r="98" spans="1:5" ht="30" customHeight="1">
      <c r="A98" s="73">
        <v>67</v>
      </c>
      <c r="B98" s="9" t="s">
        <v>204</v>
      </c>
      <c r="C98" s="27" t="s">
        <v>522</v>
      </c>
      <c r="D98" s="26" t="s">
        <v>222</v>
      </c>
      <c r="E98" s="48" t="s">
        <v>521</v>
      </c>
    </row>
    <row r="99" spans="1:5" ht="30" customHeight="1">
      <c r="A99" s="73">
        <v>68</v>
      </c>
      <c r="B99" s="9" t="s">
        <v>111</v>
      </c>
      <c r="C99" s="27" t="s">
        <v>520</v>
      </c>
      <c r="D99" s="26" t="s">
        <v>519</v>
      </c>
      <c r="E99" s="48" t="s">
        <v>518</v>
      </c>
    </row>
    <row r="100" spans="1:5" ht="30" customHeight="1">
      <c r="A100" s="73">
        <v>69</v>
      </c>
      <c r="B100" s="9" t="s">
        <v>187</v>
      </c>
      <c r="C100" s="27" t="s">
        <v>517</v>
      </c>
      <c r="D100" s="26" t="s">
        <v>510</v>
      </c>
      <c r="E100" s="48"/>
    </row>
    <row r="101" spans="1:5" ht="30" customHeight="1">
      <c r="A101" s="73">
        <v>70</v>
      </c>
      <c r="B101" s="9" t="s">
        <v>205</v>
      </c>
      <c r="C101" s="27" t="s">
        <v>516</v>
      </c>
      <c r="D101" s="26" t="s">
        <v>510</v>
      </c>
      <c r="E101" s="48" t="s">
        <v>515</v>
      </c>
    </row>
    <row r="102" spans="1:5" ht="30" customHeight="1">
      <c r="A102" s="73">
        <v>71</v>
      </c>
      <c r="B102" s="9" t="s">
        <v>206</v>
      </c>
      <c r="C102" s="27" t="s">
        <v>512</v>
      </c>
      <c r="D102" s="26" t="s">
        <v>510</v>
      </c>
      <c r="E102" s="48"/>
    </row>
    <row r="103" spans="1:5" ht="30" customHeight="1">
      <c r="A103" s="73">
        <v>72</v>
      </c>
      <c r="B103" s="9" t="s">
        <v>103</v>
      </c>
      <c r="C103" s="27" t="s">
        <v>514</v>
      </c>
      <c r="D103" s="26" t="s">
        <v>510</v>
      </c>
      <c r="E103" s="48" t="s">
        <v>513</v>
      </c>
    </row>
    <row r="104" spans="1:5" ht="30" customHeight="1">
      <c r="A104" s="73">
        <v>73</v>
      </c>
      <c r="B104" s="9" t="s">
        <v>207</v>
      </c>
      <c r="C104" s="27" t="s">
        <v>512</v>
      </c>
      <c r="D104" s="26" t="s">
        <v>510</v>
      </c>
      <c r="E104" s="48"/>
    </row>
    <row r="105" spans="1:5" ht="30" customHeight="1" thickBot="1">
      <c r="A105" s="94">
        <v>74</v>
      </c>
      <c r="B105" s="74" t="s">
        <v>208</v>
      </c>
      <c r="C105" s="24" t="s">
        <v>511</v>
      </c>
      <c r="D105" s="23" t="s">
        <v>510</v>
      </c>
      <c r="E105" s="82" t="s">
        <v>509</v>
      </c>
    </row>
    <row r="106" spans="1:5" ht="30" customHeight="1">
      <c r="A106" s="2"/>
      <c r="B106" s="2"/>
      <c r="C106" s="22"/>
      <c r="D106" s="22"/>
      <c r="E106" s="47"/>
    </row>
    <row r="107" spans="1:5" ht="30" customHeight="1">
      <c r="A107" s="2"/>
      <c r="B107" s="2"/>
      <c r="C107" s="22"/>
      <c r="D107" s="22"/>
      <c r="E107" s="47"/>
    </row>
  </sheetData>
  <mergeCells count="11">
    <mergeCell ref="A9:E9"/>
    <mergeCell ref="A1:E1"/>
    <mergeCell ref="A38:E38"/>
    <mergeCell ref="A42:E42"/>
    <mergeCell ref="A60:E60"/>
    <mergeCell ref="A12:E12"/>
    <mergeCell ref="A77:E77"/>
    <mergeCell ref="A95:E95"/>
    <mergeCell ref="A32:E32"/>
    <mergeCell ref="A23:E23"/>
    <mergeCell ref="A18:E18"/>
  </mergeCells>
  <phoneticPr fontId="3" type="noConversion"/>
  <printOptions horizontalCentered="1"/>
  <pageMargins left="0.25" right="0.25" top="0.75" bottom="0.75" header="0.3" footer="0.3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15" zoomScaleSheetLayoutView="80" workbookViewId="0">
      <pane xSplit="2" ySplit="2" topLeftCell="C3" activePane="bottomRight" state="frozen"/>
      <selection activeCell="A8" sqref="A8:XFD8"/>
      <selection pane="topRight" activeCell="A8" sqref="A8:XFD8"/>
      <selection pane="bottomLeft" activeCell="A8" sqref="A8:XFD8"/>
      <selection pane="bottomRight" activeCell="E11" sqref="E11"/>
    </sheetView>
  </sheetViews>
  <sheetFormatPr defaultColWidth="8.77734375" defaultRowHeight="30" customHeight="1"/>
  <cols>
    <col min="1" max="1" width="8" customWidth="1"/>
    <col min="2" max="2" width="51.77734375" bestFit="1" customWidth="1"/>
    <col min="3" max="4" width="20.77734375" style="20" customWidth="1"/>
    <col min="5" max="5" width="50.77734375" style="19" customWidth="1"/>
    <col min="6" max="16384" width="8.77734375" style="19"/>
  </cols>
  <sheetData>
    <row r="1" spans="1:5" ht="30" customHeight="1">
      <c r="A1" s="106" t="s">
        <v>485</v>
      </c>
      <c r="B1" s="107"/>
      <c r="C1" s="107"/>
      <c r="D1" s="107"/>
      <c r="E1" s="108"/>
    </row>
    <row r="2" spans="1:5" ht="30" customHeight="1">
      <c r="A2" s="83" t="s">
        <v>162</v>
      </c>
      <c r="B2" s="84" t="s">
        <v>3</v>
      </c>
      <c r="C2" s="86" t="s">
        <v>4</v>
      </c>
      <c r="D2" s="86" t="s">
        <v>5</v>
      </c>
      <c r="E2" s="87" t="s">
        <v>6</v>
      </c>
    </row>
    <row r="3" spans="1:5" ht="30" customHeight="1">
      <c r="A3" s="66">
        <v>1</v>
      </c>
      <c r="B3" s="5" t="s">
        <v>22</v>
      </c>
      <c r="C3" s="29">
        <v>6</v>
      </c>
      <c r="D3" s="32" t="s">
        <v>23</v>
      </c>
      <c r="E3" s="33" t="s">
        <v>24</v>
      </c>
    </row>
    <row r="4" spans="1:5" ht="30" customHeight="1">
      <c r="A4" s="66">
        <v>2</v>
      </c>
      <c r="B4" s="5" t="s">
        <v>161</v>
      </c>
      <c r="C4" s="29">
        <v>6</v>
      </c>
      <c r="D4" s="30"/>
      <c r="E4" s="33" t="s">
        <v>264</v>
      </c>
    </row>
    <row r="5" spans="1:5" ht="30" customHeight="1">
      <c r="A5" s="66">
        <v>3</v>
      </c>
      <c r="B5" s="5" t="s">
        <v>158</v>
      </c>
      <c r="C5" s="29">
        <v>4</v>
      </c>
      <c r="D5" s="30"/>
      <c r="E5" s="33" t="s">
        <v>484</v>
      </c>
    </row>
    <row r="6" spans="1:5" ht="30" customHeight="1">
      <c r="A6" s="66">
        <v>4</v>
      </c>
      <c r="B6" s="5" t="s">
        <v>164</v>
      </c>
      <c r="C6" s="29">
        <v>6</v>
      </c>
      <c r="D6" s="32"/>
      <c r="E6" s="33" t="s">
        <v>483</v>
      </c>
    </row>
    <row r="7" spans="1:5" ht="30" customHeight="1">
      <c r="A7" s="66">
        <v>5</v>
      </c>
      <c r="B7" s="5" t="s">
        <v>55</v>
      </c>
      <c r="C7" s="29">
        <v>1</v>
      </c>
      <c r="D7" s="32"/>
      <c r="E7" s="33"/>
    </row>
    <row r="8" spans="1:5" ht="30" customHeight="1">
      <c r="A8" s="66">
        <v>6</v>
      </c>
      <c r="B8" s="5" t="s">
        <v>165</v>
      </c>
      <c r="C8" s="29">
        <f>SUM(C4:C7)</f>
        <v>17</v>
      </c>
      <c r="D8" s="32"/>
      <c r="E8" s="33"/>
    </row>
    <row r="9" spans="1:5" ht="30" customHeight="1">
      <c r="A9" s="100" t="s">
        <v>613</v>
      </c>
      <c r="B9" s="101"/>
      <c r="C9" s="101"/>
      <c r="D9" s="101"/>
      <c r="E9" s="102"/>
    </row>
    <row r="10" spans="1:5" ht="30" customHeight="1">
      <c r="A10" s="66">
        <v>7</v>
      </c>
      <c r="B10" s="5" t="s">
        <v>7</v>
      </c>
      <c r="C10" s="29"/>
      <c r="D10" s="30"/>
      <c r="E10" s="33" t="s">
        <v>482</v>
      </c>
    </row>
    <row r="11" spans="1:5" ht="30" customHeight="1">
      <c r="A11" s="66">
        <v>8</v>
      </c>
      <c r="B11" s="5" t="s">
        <v>167</v>
      </c>
      <c r="C11" s="29"/>
      <c r="D11" s="30"/>
      <c r="E11" s="33" t="s">
        <v>481</v>
      </c>
    </row>
    <row r="12" spans="1:5" ht="30" customHeight="1">
      <c r="A12" s="100" t="s">
        <v>168</v>
      </c>
      <c r="B12" s="101"/>
      <c r="C12" s="101"/>
      <c r="D12" s="101"/>
      <c r="E12" s="102"/>
    </row>
    <row r="13" spans="1:5" ht="30" customHeight="1">
      <c r="A13" s="67">
        <v>9</v>
      </c>
      <c r="B13" s="5" t="s">
        <v>8</v>
      </c>
      <c r="C13" s="29">
        <v>300</v>
      </c>
      <c r="D13" s="32" t="s">
        <v>1</v>
      </c>
      <c r="E13" s="28"/>
    </row>
    <row r="14" spans="1:5" ht="30" customHeight="1">
      <c r="A14" s="67">
        <v>10</v>
      </c>
      <c r="B14" s="4" t="s">
        <v>25</v>
      </c>
      <c r="C14" s="29" t="s">
        <v>152</v>
      </c>
      <c r="D14" s="30" t="s">
        <v>258</v>
      </c>
      <c r="E14" s="28"/>
    </row>
    <row r="15" spans="1:5" ht="30" customHeight="1">
      <c r="A15" s="67">
        <v>11</v>
      </c>
      <c r="B15" s="5" t="s">
        <v>9</v>
      </c>
      <c r="C15" s="29" t="s">
        <v>480</v>
      </c>
      <c r="D15" s="30" t="s">
        <v>141</v>
      </c>
      <c r="E15" s="28"/>
    </row>
    <row r="16" spans="1:5" ht="30" customHeight="1">
      <c r="A16" s="67">
        <v>12</v>
      </c>
      <c r="B16" s="5" t="s">
        <v>10</v>
      </c>
      <c r="C16" s="29">
        <v>106</v>
      </c>
      <c r="D16" s="30"/>
      <c r="E16" s="28"/>
    </row>
    <row r="17" spans="1:6" ht="30" customHeight="1">
      <c r="A17" s="67">
        <v>13</v>
      </c>
      <c r="B17" s="4" t="s">
        <v>26</v>
      </c>
      <c r="C17" s="29" t="s">
        <v>2</v>
      </c>
      <c r="D17" s="30"/>
      <c r="E17" s="28"/>
    </row>
    <row r="18" spans="1:6" ht="30" customHeight="1">
      <c r="A18" s="100" t="s">
        <v>585</v>
      </c>
      <c r="B18" s="101"/>
      <c r="C18" s="101"/>
      <c r="D18" s="101"/>
      <c r="E18" s="102"/>
    </row>
    <row r="19" spans="1:6" ht="30" customHeight="1">
      <c r="A19" s="67">
        <v>14</v>
      </c>
      <c r="B19" s="5" t="s">
        <v>169</v>
      </c>
      <c r="C19" s="35">
        <v>0</v>
      </c>
      <c r="D19" s="32" t="s">
        <v>11</v>
      </c>
      <c r="E19" s="33" t="s">
        <v>12</v>
      </c>
    </row>
    <row r="20" spans="1:6" ht="30" customHeight="1">
      <c r="A20" s="67">
        <v>15</v>
      </c>
      <c r="B20" s="5" t="s">
        <v>59</v>
      </c>
      <c r="C20" s="35">
        <v>0</v>
      </c>
      <c r="D20" s="32" t="s">
        <v>11</v>
      </c>
      <c r="E20" s="33" t="s">
        <v>479</v>
      </c>
    </row>
    <row r="21" spans="1:6" ht="30" customHeight="1">
      <c r="A21" s="67">
        <v>16</v>
      </c>
      <c r="B21" s="5" t="s">
        <v>170</v>
      </c>
      <c r="C21" s="35">
        <v>0</v>
      </c>
      <c r="D21" s="32" t="s">
        <v>11</v>
      </c>
      <c r="E21" s="28" t="s">
        <v>27</v>
      </c>
    </row>
    <row r="22" spans="1:6" ht="30" customHeight="1">
      <c r="A22" s="67">
        <v>17</v>
      </c>
      <c r="B22" s="4" t="s">
        <v>50</v>
      </c>
      <c r="C22" s="35">
        <v>0</v>
      </c>
      <c r="D22" s="32" t="s">
        <v>478</v>
      </c>
      <c r="E22" s="28" t="s">
        <v>51</v>
      </c>
    </row>
    <row r="23" spans="1:6" ht="30" customHeight="1">
      <c r="A23" s="100" t="s">
        <v>52</v>
      </c>
      <c r="B23" s="101"/>
      <c r="C23" s="101"/>
      <c r="D23" s="101"/>
      <c r="E23" s="102"/>
    </row>
    <row r="24" spans="1:6" ht="30" customHeight="1">
      <c r="A24" s="67">
        <v>18</v>
      </c>
      <c r="B24" s="5" t="s">
        <v>15</v>
      </c>
      <c r="C24" s="29">
        <v>2</v>
      </c>
      <c r="D24" s="32" t="s">
        <v>16</v>
      </c>
      <c r="E24" s="33" t="s">
        <v>254</v>
      </c>
    </row>
    <row r="25" spans="1:6" ht="16.2">
      <c r="A25" s="68" t="s">
        <v>618</v>
      </c>
      <c r="B25" s="5" t="s">
        <v>619</v>
      </c>
      <c r="C25" s="35" t="s">
        <v>214</v>
      </c>
      <c r="D25" s="32"/>
      <c r="E25" s="69"/>
      <c r="F25" s="53"/>
    </row>
    <row r="26" spans="1:6" ht="16.2">
      <c r="A26" s="68" t="s">
        <v>620</v>
      </c>
      <c r="B26" s="5" t="s">
        <v>621</v>
      </c>
      <c r="C26" s="35" t="s">
        <v>64</v>
      </c>
      <c r="D26" s="32"/>
      <c r="E26" s="70" t="s">
        <v>622</v>
      </c>
      <c r="F26" s="53"/>
    </row>
    <row r="27" spans="1:6" ht="16.2">
      <c r="A27" s="68" t="s">
        <v>623</v>
      </c>
      <c r="B27" s="5" t="s">
        <v>624</v>
      </c>
      <c r="C27" s="35" t="s">
        <v>62</v>
      </c>
      <c r="D27" s="32"/>
      <c r="E27" s="69"/>
      <c r="F27" s="53"/>
    </row>
    <row r="28" spans="1:6" ht="16.2">
      <c r="A28" s="68" t="s">
        <v>625</v>
      </c>
      <c r="B28" s="5" t="s">
        <v>626</v>
      </c>
      <c r="C28" s="35" t="s">
        <v>62</v>
      </c>
      <c r="D28" s="32"/>
      <c r="E28" s="69"/>
      <c r="F28" s="53"/>
    </row>
    <row r="29" spans="1:6" ht="30" customHeight="1">
      <c r="A29" s="67">
        <v>19</v>
      </c>
      <c r="B29" s="5" t="s">
        <v>13</v>
      </c>
      <c r="C29" s="29">
        <v>0</v>
      </c>
      <c r="D29" s="32" t="s">
        <v>11</v>
      </c>
      <c r="E29" s="28"/>
    </row>
    <row r="30" spans="1:6" ht="30" customHeight="1">
      <c r="A30" s="67">
        <v>20</v>
      </c>
      <c r="B30" s="5" t="s">
        <v>14</v>
      </c>
      <c r="C30" s="29">
        <v>2</v>
      </c>
      <c r="D30" s="32" t="s">
        <v>11</v>
      </c>
      <c r="E30" s="28"/>
    </row>
    <row r="31" spans="1:6" ht="30" customHeight="1">
      <c r="A31" s="67">
        <v>21</v>
      </c>
      <c r="B31" s="5" t="s">
        <v>45</v>
      </c>
      <c r="C31" s="29" t="s">
        <v>2</v>
      </c>
      <c r="D31" s="30"/>
      <c r="E31" s="28"/>
    </row>
    <row r="32" spans="1:6" ht="30" customHeight="1">
      <c r="A32" s="100" t="s">
        <v>612</v>
      </c>
      <c r="B32" s="101"/>
      <c r="C32" s="101"/>
      <c r="D32" s="101"/>
      <c r="E32" s="102"/>
    </row>
    <row r="33" spans="1:5" ht="30" customHeight="1">
      <c r="A33" s="67">
        <v>22</v>
      </c>
      <c r="B33" s="5" t="s">
        <v>144</v>
      </c>
      <c r="C33" s="29" t="s">
        <v>2</v>
      </c>
      <c r="D33" s="30"/>
      <c r="E33" s="28"/>
    </row>
    <row r="34" spans="1:5" ht="30" customHeight="1">
      <c r="A34" s="67">
        <v>23</v>
      </c>
      <c r="B34" s="5" t="s">
        <v>143</v>
      </c>
      <c r="C34" s="29">
        <v>14</v>
      </c>
      <c r="D34" s="30" t="s">
        <v>453</v>
      </c>
      <c r="E34" s="33" t="s">
        <v>477</v>
      </c>
    </row>
    <row r="35" spans="1:5" ht="30" customHeight="1">
      <c r="A35" s="67">
        <v>24</v>
      </c>
      <c r="B35" s="4" t="s">
        <v>28</v>
      </c>
      <c r="C35" s="29">
        <f>C34</f>
        <v>14</v>
      </c>
      <c r="D35" s="30" t="s">
        <v>453</v>
      </c>
      <c r="E35" s="33" t="s">
        <v>476</v>
      </c>
    </row>
    <row r="36" spans="1:5" ht="30" customHeight="1">
      <c r="A36" s="67">
        <v>25</v>
      </c>
      <c r="B36" s="4" t="s">
        <v>171</v>
      </c>
      <c r="C36" s="35" t="s">
        <v>462</v>
      </c>
      <c r="D36" s="30"/>
      <c r="E36" s="33"/>
    </row>
    <row r="37" spans="1:5" ht="30" customHeight="1">
      <c r="A37" s="67">
        <v>26</v>
      </c>
      <c r="B37" s="4" t="s">
        <v>57</v>
      </c>
      <c r="C37" s="35" t="s">
        <v>462</v>
      </c>
      <c r="D37" s="30"/>
      <c r="E37" s="33"/>
    </row>
    <row r="38" spans="1:5" ht="30" customHeight="1">
      <c r="A38" s="100" t="s">
        <v>172</v>
      </c>
      <c r="B38" s="101"/>
      <c r="C38" s="101"/>
      <c r="D38" s="101"/>
      <c r="E38" s="102"/>
    </row>
    <row r="39" spans="1:5" ht="30" customHeight="1">
      <c r="A39" s="67">
        <v>27</v>
      </c>
      <c r="B39" s="5" t="s">
        <v>17</v>
      </c>
      <c r="C39" s="29" t="s">
        <v>2</v>
      </c>
      <c r="D39" s="30"/>
      <c r="E39" s="33" t="s">
        <v>18</v>
      </c>
    </row>
    <row r="40" spans="1:5" ht="30" customHeight="1">
      <c r="A40" s="67">
        <v>28</v>
      </c>
      <c r="B40" s="5" t="s">
        <v>19</v>
      </c>
      <c r="C40" s="29" t="s">
        <v>2</v>
      </c>
      <c r="D40" s="30"/>
      <c r="E40" s="33" t="s">
        <v>250</v>
      </c>
    </row>
    <row r="41" spans="1:5" ht="30" customHeight="1">
      <c r="A41" s="67">
        <v>29</v>
      </c>
      <c r="B41" s="5" t="s">
        <v>20</v>
      </c>
      <c r="C41" s="29" t="s">
        <v>2</v>
      </c>
      <c r="D41" s="30"/>
      <c r="E41" s="33"/>
    </row>
    <row r="42" spans="1:5" ht="30" customHeight="1">
      <c r="A42" s="100" t="s">
        <v>611</v>
      </c>
      <c r="B42" s="101"/>
      <c r="C42" s="101"/>
      <c r="D42" s="101"/>
      <c r="E42" s="102"/>
    </row>
    <row r="43" spans="1:5" ht="30" customHeight="1">
      <c r="A43" s="67">
        <v>30</v>
      </c>
      <c r="B43" s="5" t="s">
        <v>173</v>
      </c>
      <c r="C43" s="29">
        <v>6</v>
      </c>
      <c r="D43" s="30" t="s">
        <v>134</v>
      </c>
      <c r="E43" s="33" t="s">
        <v>249</v>
      </c>
    </row>
    <row r="44" spans="1:5" ht="30" customHeight="1">
      <c r="A44" s="67">
        <v>31</v>
      </c>
      <c r="B44" s="5" t="s">
        <v>136</v>
      </c>
      <c r="C44" s="29">
        <v>0</v>
      </c>
      <c r="D44" s="30" t="s">
        <v>464</v>
      </c>
      <c r="E44" s="33" t="s">
        <v>475</v>
      </c>
    </row>
    <row r="45" spans="1:5" ht="30" customHeight="1">
      <c r="A45" s="67">
        <v>32</v>
      </c>
      <c r="B45" s="5" t="s">
        <v>174</v>
      </c>
      <c r="C45" s="29">
        <v>0</v>
      </c>
      <c r="D45" s="30" t="s">
        <v>464</v>
      </c>
      <c r="E45" s="33"/>
    </row>
    <row r="46" spans="1:5" ht="30" customHeight="1">
      <c r="A46" s="67">
        <v>33</v>
      </c>
      <c r="B46" s="4" t="s">
        <v>175</v>
      </c>
      <c r="C46" s="29">
        <v>6</v>
      </c>
      <c r="D46" s="30" t="s">
        <v>474</v>
      </c>
      <c r="E46" s="28"/>
    </row>
    <row r="47" spans="1:5" ht="30" customHeight="1">
      <c r="A47" s="67">
        <v>34</v>
      </c>
      <c r="B47" s="5" t="s">
        <v>54</v>
      </c>
      <c r="C47" s="29">
        <f>C49+C48</f>
        <v>4</v>
      </c>
      <c r="D47" s="30" t="s">
        <v>453</v>
      </c>
      <c r="E47" s="78"/>
    </row>
    <row r="48" spans="1:5" ht="30" customHeight="1">
      <c r="A48" s="67">
        <v>35</v>
      </c>
      <c r="B48" s="4" t="s">
        <v>176</v>
      </c>
      <c r="C48" s="29">
        <v>3</v>
      </c>
      <c r="D48" s="30" t="s">
        <v>469</v>
      </c>
      <c r="E48" s="28" t="s">
        <v>473</v>
      </c>
    </row>
    <row r="49" spans="1:5" ht="30" customHeight="1">
      <c r="A49" s="67">
        <v>36</v>
      </c>
      <c r="B49" s="37" t="s">
        <v>177</v>
      </c>
      <c r="C49" s="29">
        <v>1</v>
      </c>
      <c r="D49" s="30"/>
      <c r="E49" s="28"/>
    </row>
    <row r="50" spans="1:5" ht="30" customHeight="1">
      <c r="A50" s="67">
        <v>37</v>
      </c>
      <c r="B50" s="5" t="s">
        <v>66</v>
      </c>
      <c r="C50" s="29"/>
      <c r="D50" s="30"/>
      <c r="E50" s="28"/>
    </row>
    <row r="51" spans="1:5" ht="30" customHeight="1">
      <c r="A51" s="72" t="s">
        <v>178</v>
      </c>
      <c r="B51" s="5" t="s">
        <v>179</v>
      </c>
      <c r="C51" s="29">
        <v>1</v>
      </c>
      <c r="D51" s="30" t="s">
        <v>453</v>
      </c>
      <c r="E51" s="28"/>
    </row>
    <row r="52" spans="1:5" ht="30" customHeight="1">
      <c r="A52" s="72" t="s">
        <v>180</v>
      </c>
      <c r="B52" s="5" t="s">
        <v>119</v>
      </c>
      <c r="C52" s="29">
        <v>0</v>
      </c>
      <c r="D52" s="30" t="s">
        <v>453</v>
      </c>
      <c r="E52" s="28"/>
    </row>
    <row r="53" spans="1:5" ht="30" customHeight="1">
      <c r="A53" s="72" t="s">
        <v>181</v>
      </c>
      <c r="B53" s="5" t="s">
        <v>31</v>
      </c>
      <c r="C53" s="29">
        <v>0</v>
      </c>
      <c r="D53" s="30" t="s">
        <v>453</v>
      </c>
      <c r="E53" s="28"/>
    </row>
    <row r="54" spans="1:5" ht="30" customHeight="1">
      <c r="A54" s="72" t="s">
        <v>182</v>
      </c>
      <c r="B54" s="5" t="s">
        <v>183</v>
      </c>
      <c r="C54" s="29">
        <v>3</v>
      </c>
      <c r="D54" s="30" t="s">
        <v>453</v>
      </c>
      <c r="E54" s="28"/>
    </row>
    <row r="55" spans="1:5" ht="30" customHeight="1">
      <c r="A55" s="72" t="s">
        <v>184</v>
      </c>
      <c r="B55" s="5" t="s">
        <v>67</v>
      </c>
      <c r="C55" s="29">
        <v>0</v>
      </c>
      <c r="D55" s="30" t="s">
        <v>453</v>
      </c>
      <c r="E55" s="28" t="s">
        <v>133</v>
      </c>
    </row>
    <row r="56" spans="1:5" ht="30" customHeight="1">
      <c r="A56" s="67">
        <v>38</v>
      </c>
      <c r="B56" s="5" t="s">
        <v>185</v>
      </c>
      <c r="C56" s="29" t="s">
        <v>468</v>
      </c>
      <c r="D56" s="30"/>
      <c r="E56" s="28"/>
    </row>
    <row r="57" spans="1:5" ht="30" customHeight="1">
      <c r="A57" s="67">
        <v>39</v>
      </c>
      <c r="B57" s="5" t="s">
        <v>186</v>
      </c>
      <c r="C57" s="29" t="s">
        <v>462</v>
      </c>
      <c r="D57" s="30"/>
      <c r="E57" s="28"/>
    </row>
    <row r="58" spans="1:5" ht="30" customHeight="1">
      <c r="A58" s="67">
        <v>40</v>
      </c>
      <c r="B58" s="5" t="s">
        <v>53</v>
      </c>
      <c r="C58" s="29" t="s">
        <v>467</v>
      </c>
      <c r="D58" s="30"/>
      <c r="E58" s="28"/>
    </row>
    <row r="59" spans="1:5" ht="64.8">
      <c r="A59" s="67">
        <v>41</v>
      </c>
      <c r="B59" s="9" t="s">
        <v>187</v>
      </c>
      <c r="C59" s="44" t="str">
        <f>C43-C47&amp;"/"&amp;C53+C52+C51+C55</f>
        <v>2/1</v>
      </c>
      <c r="D59" s="26" t="s">
        <v>101</v>
      </c>
      <c r="E59" s="28" t="s">
        <v>472</v>
      </c>
    </row>
    <row r="60" spans="1:5" ht="30" customHeight="1">
      <c r="A60" s="100" t="s">
        <v>33</v>
      </c>
      <c r="B60" s="101"/>
      <c r="C60" s="101"/>
      <c r="D60" s="101"/>
      <c r="E60" s="102"/>
    </row>
    <row r="61" spans="1:5" ht="30" customHeight="1">
      <c r="A61" s="67">
        <v>42</v>
      </c>
      <c r="B61" s="4" t="s">
        <v>188</v>
      </c>
      <c r="C61" s="29">
        <v>3</v>
      </c>
      <c r="D61" s="30" t="s">
        <v>231</v>
      </c>
      <c r="E61" s="28"/>
    </row>
    <row r="62" spans="1:5" ht="30" customHeight="1">
      <c r="A62" s="67">
        <v>43</v>
      </c>
      <c r="B62" s="4" t="s">
        <v>47</v>
      </c>
      <c r="C62" s="29">
        <v>1</v>
      </c>
      <c r="D62" s="30" t="s">
        <v>231</v>
      </c>
      <c r="E62" s="33" t="s">
        <v>239</v>
      </c>
    </row>
    <row r="63" spans="1:5" ht="30" customHeight="1">
      <c r="A63" s="67">
        <v>44</v>
      </c>
      <c r="B63" s="4" t="s">
        <v>32</v>
      </c>
      <c r="C63" s="29">
        <v>3</v>
      </c>
      <c r="D63" s="30" t="s">
        <v>464</v>
      </c>
      <c r="E63" s="33" t="s">
        <v>471</v>
      </c>
    </row>
    <row r="64" spans="1:5" ht="30" customHeight="1">
      <c r="A64" s="67">
        <v>45</v>
      </c>
      <c r="B64" s="5" t="s">
        <v>189</v>
      </c>
      <c r="C64" s="29">
        <v>2</v>
      </c>
      <c r="D64" s="30" t="s">
        <v>129</v>
      </c>
      <c r="E64" s="28"/>
    </row>
    <row r="65" spans="1:5" ht="30" customHeight="1">
      <c r="A65" s="67">
        <v>46</v>
      </c>
      <c r="B65" s="5" t="s">
        <v>190</v>
      </c>
      <c r="C65" s="29">
        <v>2</v>
      </c>
      <c r="D65" s="30" t="s">
        <v>96</v>
      </c>
      <c r="E65" s="33" t="s">
        <v>470</v>
      </c>
    </row>
    <row r="66" spans="1:5" ht="30" customHeight="1">
      <c r="A66" s="67">
        <v>47</v>
      </c>
      <c r="B66" s="5" t="s">
        <v>191</v>
      </c>
      <c r="C66" s="29">
        <v>0</v>
      </c>
      <c r="D66" s="30" t="s">
        <v>469</v>
      </c>
      <c r="E66" s="33"/>
    </row>
    <row r="67" spans="1:5" ht="30" customHeight="1">
      <c r="A67" s="67">
        <v>48</v>
      </c>
      <c r="B67" s="5" t="s">
        <v>66</v>
      </c>
      <c r="C67" s="29"/>
      <c r="D67" s="30"/>
      <c r="E67" s="33"/>
    </row>
    <row r="68" spans="1:5" ht="30" customHeight="1">
      <c r="A68" s="72" t="s">
        <v>69</v>
      </c>
      <c r="B68" s="5" t="s">
        <v>192</v>
      </c>
      <c r="C68" s="29">
        <v>0</v>
      </c>
      <c r="D68" s="30" t="s">
        <v>453</v>
      </c>
      <c r="E68" s="28"/>
    </row>
    <row r="69" spans="1:5" ht="30" customHeight="1">
      <c r="A69" s="72" t="s">
        <v>70</v>
      </c>
      <c r="B69" s="5" t="s">
        <v>119</v>
      </c>
      <c r="C69" s="29">
        <v>2</v>
      </c>
      <c r="D69" s="30" t="s">
        <v>453</v>
      </c>
      <c r="E69" s="33"/>
    </row>
    <row r="70" spans="1:5" ht="30" customHeight="1">
      <c r="A70" s="72" t="s">
        <v>71</v>
      </c>
      <c r="B70" s="5" t="s">
        <v>31</v>
      </c>
      <c r="C70" s="29">
        <v>0</v>
      </c>
      <c r="D70" s="30" t="s">
        <v>453</v>
      </c>
      <c r="E70" s="28"/>
    </row>
    <row r="71" spans="1:5" ht="30" customHeight="1">
      <c r="A71" s="72" t="s">
        <v>72</v>
      </c>
      <c r="B71" s="5" t="s">
        <v>183</v>
      </c>
      <c r="C71" s="29">
        <v>0</v>
      </c>
      <c r="D71" s="30" t="s">
        <v>453</v>
      </c>
      <c r="E71" s="33"/>
    </row>
    <row r="72" spans="1:5" ht="30" customHeight="1">
      <c r="A72" s="72" t="s">
        <v>73</v>
      </c>
      <c r="B72" s="5" t="s">
        <v>193</v>
      </c>
      <c r="C72" s="29">
        <v>0</v>
      </c>
      <c r="D72" s="30"/>
      <c r="E72" s="33"/>
    </row>
    <row r="73" spans="1:5" ht="30" customHeight="1">
      <c r="A73" s="67">
        <v>46</v>
      </c>
      <c r="B73" s="5" t="s">
        <v>194</v>
      </c>
      <c r="C73" s="29" t="s">
        <v>468</v>
      </c>
      <c r="D73" s="30"/>
      <c r="E73" s="33"/>
    </row>
    <row r="74" spans="1:5" ht="30" customHeight="1">
      <c r="A74" s="67">
        <v>47</v>
      </c>
      <c r="B74" s="5" t="s">
        <v>195</v>
      </c>
      <c r="C74" s="29" t="s">
        <v>462</v>
      </c>
      <c r="D74" s="30"/>
      <c r="E74" s="33"/>
    </row>
    <row r="75" spans="1:5" ht="30" customHeight="1">
      <c r="A75" s="67">
        <v>48</v>
      </c>
      <c r="B75" s="5" t="s">
        <v>53</v>
      </c>
      <c r="C75" s="29" t="s">
        <v>467</v>
      </c>
      <c r="D75" s="30"/>
      <c r="E75" s="28"/>
    </row>
    <row r="76" spans="1:5" ht="30" customHeight="1">
      <c r="A76" s="67">
        <v>49</v>
      </c>
      <c r="B76" s="9" t="s">
        <v>187</v>
      </c>
      <c r="C76" s="44" t="str">
        <f>C61+C62-C65&amp;"/"&amp;C68+C69+C70+C72</f>
        <v>2/2</v>
      </c>
      <c r="D76" s="26" t="s">
        <v>453</v>
      </c>
      <c r="E76" s="28" t="s">
        <v>466</v>
      </c>
    </row>
    <row r="77" spans="1:5" ht="30" customHeight="1">
      <c r="A77" s="100" t="s">
        <v>196</v>
      </c>
      <c r="B77" s="101"/>
      <c r="C77" s="101"/>
      <c r="D77" s="101"/>
      <c r="E77" s="102"/>
    </row>
    <row r="78" spans="1:5" ht="30" customHeight="1">
      <c r="A78" s="67">
        <v>50</v>
      </c>
      <c r="B78" s="4" t="s">
        <v>123</v>
      </c>
      <c r="C78" s="29">
        <v>5</v>
      </c>
      <c r="D78" s="30" t="s">
        <v>48</v>
      </c>
      <c r="E78" s="28"/>
    </row>
    <row r="79" spans="1:5" ht="30" customHeight="1">
      <c r="A79" s="67">
        <v>51</v>
      </c>
      <c r="B79" s="4" t="s">
        <v>197</v>
      </c>
      <c r="C79" s="29">
        <v>1</v>
      </c>
      <c r="D79" s="30" t="s">
        <v>464</v>
      </c>
      <c r="E79" s="28" t="s">
        <v>465</v>
      </c>
    </row>
    <row r="80" spans="1:5" ht="30" customHeight="1">
      <c r="A80" s="67">
        <v>52</v>
      </c>
      <c r="B80" s="4" t="s">
        <v>32</v>
      </c>
      <c r="C80" s="29">
        <v>4</v>
      </c>
      <c r="D80" s="30" t="s">
        <v>464</v>
      </c>
      <c r="E80" s="33" t="s">
        <v>463</v>
      </c>
    </row>
    <row r="81" spans="1:5" ht="30" customHeight="1">
      <c r="A81" s="67">
        <v>53</v>
      </c>
      <c r="B81" s="5" t="s">
        <v>198</v>
      </c>
      <c r="C81" s="29">
        <v>4</v>
      </c>
      <c r="D81" s="30" t="s">
        <v>63</v>
      </c>
      <c r="E81" s="28"/>
    </row>
    <row r="82" spans="1:5" ht="30" customHeight="1">
      <c r="A82" s="67">
        <v>54</v>
      </c>
      <c r="B82" s="5" t="s">
        <v>199</v>
      </c>
      <c r="C82" s="29">
        <v>1</v>
      </c>
      <c r="D82" s="30" t="s">
        <v>96</v>
      </c>
      <c r="E82" s="28" t="s">
        <v>452</v>
      </c>
    </row>
    <row r="83" spans="1:5" ht="30" customHeight="1">
      <c r="A83" s="67">
        <v>55</v>
      </c>
      <c r="B83" s="5" t="s">
        <v>49</v>
      </c>
      <c r="C83" s="29">
        <v>0</v>
      </c>
      <c r="D83" s="30" t="s">
        <v>453</v>
      </c>
      <c r="E83" s="28"/>
    </row>
    <row r="84" spans="1:5" ht="30" customHeight="1">
      <c r="A84" s="67">
        <v>56</v>
      </c>
      <c r="B84" s="5" t="s">
        <v>56</v>
      </c>
      <c r="C84" s="29">
        <v>3</v>
      </c>
      <c r="D84" s="30" t="s">
        <v>453</v>
      </c>
      <c r="E84" s="34"/>
    </row>
    <row r="85" spans="1:5" ht="30" customHeight="1">
      <c r="A85" s="67">
        <v>60</v>
      </c>
      <c r="B85" s="5" t="s">
        <v>200</v>
      </c>
      <c r="C85" s="29"/>
      <c r="D85" s="30"/>
      <c r="E85" s="34"/>
    </row>
    <row r="86" spans="1:5" ht="30" customHeight="1">
      <c r="A86" s="72" t="s">
        <v>663</v>
      </c>
      <c r="B86" s="5" t="s">
        <v>30</v>
      </c>
      <c r="C86" s="29">
        <v>2</v>
      </c>
      <c r="D86" s="30" t="s">
        <v>453</v>
      </c>
      <c r="E86" s="34"/>
    </row>
    <row r="87" spans="1:5" ht="30" customHeight="1">
      <c r="A87" s="72" t="s">
        <v>664</v>
      </c>
      <c r="B87" s="5" t="s">
        <v>119</v>
      </c>
      <c r="C87" s="29">
        <v>1</v>
      </c>
      <c r="D87" s="30" t="s">
        <v>453</v>
      </c>
      <c r="E87" s="34"/>
    </row>
    <row r="88" spans="1:5" ht="30" customHeight="1">
      <c r="A88" s="72" t="s">
        <v>665</v>
      </c>
      <c r="B88" s="5" t="s">
        <v>201</v>
      </c>
      <c r="C88" s="29">
        <v>0</v>
      </c>
      <c r="D88" s="30" t="s">
        <v>453</v>
      </c>
      <c r="E88" s="34"/>
    </row>
    <row r="89" spans="1:5" ht="30" customHeight="1">
      <c r="A89" s="72" t="s">
        <v>666</v>
      </c>
      <c r="B89" s="5" t="s">
        <v>118</v>
      </c>
      <c r="C89" s="29">
        <v>0</v>
      </c>
      <c r="D89" s="30" t="s">
        <v>453</v>
      </c>
      <c r="E89" s="34"/>
    </row>
    <row r="90" spans="1:5" ht="30" customHeight="1">
      <c r="A90" s="72" t="s">
        <v>667</v>
      </c>
      <c r="B90" s="5" t="s">
        <v>67</v>
      </c>
      <c r="C90" s="29">
        <v>0</v>
      </c>
      <c r="D90" s="30"/>
      <c r="E90" s="34"/>
    </row>
    <row r="91" spans="1:5" ht="30" customHeight="1">
      <c r="A91" s="67">
        <v>61</v>
      </c>
      <c r="B91" s="5" t="s">
        <v>194</v>
      </c>
      <c r="C91" s="29" t="s">
        <v>64</v>
      </c>
      <c r="D91" s="30"/>
      <c r="E91" s="33"/>
    </row>
    <row r="92" spans="1:5" ht="30" customHeight="1">
      <c r="A92" s="67">
        <v>62</v>
      </c>
      <c r="B92" s="5" t="s">
        <v>186</v>
      </c>
      <c r="C92" s="29" t="s">
        <v>462</v>
      </c>
      <c r="D92" s="30"/>
      <c r="E92" s="33"/>
    </row>
    <row r="93" spans="1:5" ht="30" customHeight="1">
      <c r="A93" s="67">
        <v>63</v>
      </c>
      <c r="B93" s="5" t="s">
        <v>202</v>
      </c>
      <c r="C93" s="29" t="s">
        <v>65</v>
      </c>
      <c r="D93" s="26"/>
      <c r="E93" s="28"/>
    </row>
    <row r="94" spans="1:5" ht="32.4">
      <c r="A94" s="67">
        <v>64</v>
      </c>
      <c r="B94" s="9" t="s">
        <v>187</v>
      </c>
      <c r="C94" s="44" t="str">
        <f>C78+C79-C84&amp;"/"&amp;C86+C87+C88+C90</f>
        <v>3/3</v>
      </c>
      <c r="D94" s="30" t="s">
        <v>453</v>
      </c>
      <c r="E94" s="28" t="s">
        <v>461</v>
      </c>
    </row>
    <row r="95" spans="1:5" ht="30" customHeight="1">
      <c r="A95" s="100" t="s">
        <v>203</v>
      </c>
      <c r="B95" s="101"/>
      <c r="C95" s="101"/>
      <c r="D95" s="101"/>
      <c r="E95" s="102"/>
    </row>
    <row r="96" spans="1:5" ht="30" customHeight="1">
      <c r="A96" s="73">
        <v>65</v>
      </c>
      <c r="B96" s="9" t="s">
        <v>41</v>
      </c>
      <c r="C96" s="29">
        <v>0</v>
      </c>
      <c r="D96" s="26" t="s">
        <v>460</v>
      </c>
      <c r="E96" s="25"/>
    </row>
    <row r="97" spans="1:5" ht="30" customHeight="1">
      <c r="A97" s="73">
        <v>66</v>
      </c>
      <c r="B97" s="9" t="s">
        <v>78</v>
      </c>
      <c r="C97" s="29">
        <f>C82+C83</f>
        <v>1</v>
      </c>
      <c r="D97" s="26" t="s">
        <v>460</v>
      </c>
      <c r="E97" s="25" t="s">
        <v>452</v>
      </c>
    </row>
    <row r="98" spans="1:5" ht="30" customHeight="1">
      <c r="A98" s="73">
        <v>67</v>
      </c>
      <c r="B98" s="9" t="s">
        <v>204</v>
      </c>
      <c r="C98" s="29">
        <f>C44*2+C45+C62*2+C63+C79*2+C80</f>
        <v>11</v>
      </c>
      <c r="D98" s="26" t="s">
        <v>459</v>
      </c>
      <c r="E98" s="25" t="s">
        <v>458</v>
      </c>
    </row>
    <row r="99" spans="1:5" ht="30" customHeight="1">
      <c r="A99" s="73">
        <v>68</v>
      </c>
      <c r="B99" s="9" t="s">
        <v>111</v>
      </c>
      <c r="C99" s="29">
        <v>15</v>
      </c>
      <c r="D99" s="26" t="s">
        <v>147</v>
      </c>
      <c r="E99" s="25" t="s">
        <v>457</v>
      </c>
    </row>
    <row r="100" spans="1:5" ht="30" customHeight="1">
      <c r="A100" s="73">
        <v>69</v>
      </c>
      <c r="B100" s="9" t="s">
        <v>187</v>
      </c>
      <c r="C100" s="44" t="str">
        <f>(LEFT(C59,FIND("/",C59)-1)+LEFT(C76,FIND("/",C76)-1)+LEFT(C94,FIND("/",C94)-1))&amp;"/"&amp;RIGHT(C59,FIND("/",C59)-1)+RIGHT(C76,FIND("/",C76)-1)+RIGHT(C94,FIND("/",C94)-1)</f>
        <v>7/6</v>
      </c>
      <c r="D100" s="26" t="s">
        <v>453</v>
      </c>
      <c r="E100" s="25"/>
    </row>
    <row r="101" spans="1:5" ht="30" customHeight="1">
      <c r="A101" s="73">
        <v>70</v>
      </c>
      <c r="B101" s="9" t="s">
        <v>205</v>
      </c>
      <c r="C101" s="43" t="s">
        <v>456</v>
      </c>
      <c r="D101" s="26" t="s">
        <v>453</v>
      </c>
      <c r="E101" s="28" t="s">
        <v>455</v>
      </c>
    </row>
    <row r="102" spans="1:5" ht="30" customHeight="1">
      <c r="A102" s="73">
        <v>71</v>
      </c>
      <c r="B102" s="9" t="s">
        <v>206</v>
      </c>
      <c r="C102" s="29">
        <f>C83</f>
        <v>0</v>
      </c>
      <c r="D102" s="26" t="s">
        <v>453</v>
      </c>
      <c r="E102" s="25"/>
    </row>
    <row r="103" spans="1:5" ht="30" customHeight="1">
      <c r="A103" s="73">
        <v>72</v>
      </c>
      <c r="B103" s="9" t="s">
        <v>103</v>
      </c>
      <c r="C103" s="29">
        <v>1</v>
      </c>
      <c r="D103" s="26" t="s">
        <v>453</v>
      </c>
      <c r="E103" s="25" t="s">
        <v>454</v>
      </c>
    </row>
    <row r="104" spans="1:5" ht="30" customHeight="1">
      <c r="A104" s="73">
        <v>73</v>
      </c>
      <c r="B104" s="9" t="s">
        <v>207</v>
      </c>
      <c r="C104" s="29">
        <v>0</v>
      </c>
      <c r="D104" s="26" t="s">
        <v>453</v>
      </c>
      <c r="E104" s="25"/>
    </row>
    <row r="105" spans="1:5" ht="30" customHeight="1" thickBot="1">
      <c r="A105" s="94">
        <v>74</v>
      </c>
      <c r="B105" s="74" t="s">
        <v>208</v>
      </c>
      <c r="C105" s="79">
        <v>1</v>
      </c>
      <c r="D105" s="23" t="s">
        <v>453</v>
      </c>
      <c r="E105" s="38" t="s">
        <v>452</v>
      </c>
    </row>
    <row r="106" spans="1:5" ht="30" customHeight="1">
      <c r="A106" s="2"/>
      <c r="B106" s="2"/>
      <c r="C106" s="22"/>
      <c r="D106" s="22"/>
      <c r="E106" s="21"/>
    </row>
    <row r="107" spans="1:5" ht="30" customHeight="1">
      <c r="A107" s="2"/>
      <c r="B107" s="2"/>
      <c r="C107" s="22"/>
      <c r="D107" s="22"/>
      <c r="E107" s="21"/>
    </row>
  </sheetData>
  <mergeCells count="11">
    <mergeCell ref="A23:E23"/>
    <mergeCell ref="A18:E18"/>
    <mergeCell ref="A12:E12"/>
    <mergeCell ref="A9:E9"/>
    <mergeCell ref="A1:E1"/>
    <mergeCell ref="A32:E32"/>
    <mergeCell ref="A95:E95"/>
    <mergeCell ref="A77:E77"/>
    <mergeCell ref="A60:E60"/>
    <mergeCell ref="A42:E42"/>
    <mergeCell ref="A38:E38"/>
  </mergeCells>
  <phoneticPr fontId="3" type="noConversion"/>
  <printOptions horizontalCentered="1"/>
  <pageMargins left="0.25" right="0.25" top="0.75" bottom="0.75" header="0.3" footer="0.3"/>
  <pageSetup paperSize="9"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15" zoomScaleSheetLayoutView="80" workbookViewId="0">
      <pane xSplit="2" ySplit="2" topLeftCell="C91" activePane="bottomRight" state="frozen"/>
      <selection activeCell="A8" sqref="A8:XFD8"/>
      <selection pane="topRight" activeCell="A8" sqref="A8:XFD8"/>
      <selection pane="bottomLeft" activeCell="A8" sqref="A8:XFD8"/>
      <selection pane="bottomRight" activeCell="B102" sqref="B102"/>
    </sheetView>
  </sheetViews>
  <sheetFormatPr defaultColWidth="8.77734375" defaultRowHeight="30" customHeight="1"/>
  <cols>
    <col min="1" max="1" width="8" customWidth="1"/>
    <col min="2" max="2" width="51.77734375" bestFit="1" customWidth="1"/>
    <col min="3" max="4" width="20.77734375" style="20" customWidth="1"/>
    <col min="5" max="5" width="50.77734375" style="19" customWidth="1"/>
    <col min="6" max="16384" width="8.77734375" style="19"/>
  </cols>
  <sheetData>
    <row r="1" spans="1:5" ht="30" customHeight="1">
      <c r="A1" s="106" t="s">
        <v>418</v>
      </c>
      <c r="B1" s="107"/>
      <c r="C1" s="107"/>
      <c r="D1" s="107"/>
      <c r="E1" s="108"/>
    </row>
    <row r="2" spans="1:5" ht="30" customHeight="1">
      <c r="A2" s="83" t="s">
        <v>162</v>
      </c>
      <c r="B2" s="84" t="s">
        <v>3</v>
      </c>
      <c r="C2" s="86" t="s">
        <v>4</v>
      </c>
      <c r="D2" s="86" t="s">
        <v>5</v>
      </c>
      <c r="E2" s="87" t="s">
        <v>6</v>
      </c>
    </row>
    <row r="3" spans="1:5" ht="30" customHeight="1">
      <c r="A3" s="66">
        <v>1</v>
      </c>
      <c r="B3" s="5" t="s">
        <v>22</v>
      </c>
      <c r="C3" s="29">
        <v>6</v>
      </c>
      <c r="D3" s="32" t="s">
        <v>23</v>
      </c>
      <c r="E3" s="33" t="s">
        <v>24</v>
      </c>
    </row>
    <row r="4" spans="1:5" ht="30" customHeight="1">
      <c r="A4" s="66">
        <v>2</v>
      </c>
      <c r="B4" s="5" t="s">
        <v>161</v>
      </c>
      <c r="C4" s="29">
        <v>7</v>
      </c>
      <c r="D4" s="30"/>
      <c r="E4" s="33" t="s">
        <v>159</v>
      </c>
    </row>
    <row r="5" spans="1:5" ht="30" customHeight="1">
      <c r="A5" s="66">
        <v>3</v>
      </c>
      <c r="B5" s="5" t="s">
        <v>158</v>
      </c>
      <c r="C5" s="29">
        <v>4</v>
      </c>
      <c r="D5" s="30"/>
      <c r="E5" s="33" t="s">
        <v>340</v>
      </c>
    </row>
    <row r="6" spans="1:5" ht="30" customHeight="1">
      <c r="A6" s="66">
        <v>4</v>
      </c>
      <c r="B6" s="5" t="s">
        <v>164</v>
      </c>
      <c r="C6" s="29">
        <v>6</v>
      </c>
      <c r="D6" s="32"/>
      <c r="E6" s="33" t="s">
        <v>156</v>
      </c>
    </row>
    <row r="7" spans="1:5" ht="30" customHeight="1">
      <c r="A7" s="66">
        <v>5</v>
      </c>
      <c r="B7" s="5" t="s">
        <v>55</v>
      </c>
      <c r="C7" s="29">
        <v>1</v>
      </c>
      <c r="D7" s="32"/>
      <c r="E7" s="33"/>
    </row>
    <row r="8" spans="1:5" ht="30" customHeight="1">
      <c r="A8" s="66">
        <v>6</v>
      </c>
      <c r="B8" s="5" t="s">
        <v>165</v>
      </c>
      <c r="C8" s="29">
        <f>SUM(C4:C7)</f>
        <v>18</v>
      </c>
      <c r="D8" s="32"/>
      <c r="E8" s="33"/>
    </row>
    <row r="9" spans="1:5" ht="30" customHeight="1">
      <c r="A9" s="100" t="s">
        <v>166</v>
      </c>
      <c r="B9" s="101"/>
      <c r="C9" s="101"/>
      <c r="D9" s="101"/>
      <c r="E9" s="102"/>
    </row>
    <row r="10" spans="1:5" ht="30" customHeight="1">
      <c r="A10" s="66">
        <v>7</v>
      </c>
      <c r="B10" s="5" t="s">
        <v>7</v>
      </c>
      <c r="C10" s="29"/>
      <c r="D10" s="30"/>
      <c r="E10" s="33" t="s">
        <v>417</v>
      </c>
    </row>
    <row r="11" spans="1:5" ht="30" customHeight="1">
      <c r="A11" s="66">
        <v>8</v>
      </c>
      <c r="B11" s="5" t="s">
        <v>167</v>
      </c>
      <c r="C11" s="29"/>
      <c r="D11" s="30"/>
      <c r="E11" s="33" t="s">
        <v>260</v>
      </c>
    </row>
    <row r="12" spans="1:5" ht="30" customHeight="1">
      <c r="A12" s="100" t="s">
        <v>610</v>
      </c>
      <c r="B12" s="101"/>
      <c r="C12" s="101"/>
      <c r="D12" s="101"/>
      <c r="E12" s="102"/>
    </row>
    <row r="13" spans="1:5" ht="30" customHeight="1">
      <c r="A13" s="67">
        <v>9</v>
      </c>
      <c r="B13" s="5" t="s">
        <v>8</v>
      </c>
      <c r="C13" s="29">
        <v>300</v>
      </c>
      <c r="D13" s="32" t="s">
        <v>1</v>
      </c>
      <c r="E13" s="28"/>
    </row>
    <row r="14" spans="1:5" ht="30" customHeight="1">
      <c r="A14" s="67">
        <v>10</v>
      </c>
      <c r="B14" s="4" t="s">
        <v>25</v>
      </c>
      <c r="C14" s="29" t="s">
        <v>416</v>
      </c>
      <c r="D14" s="30" t="s">
        <v>258</v>
      </c>
      <c r="E14" s="28"/>
    </row>
    <row r="15" spans="1:5" ht="30" customHeight="1">
      <c r="A15" s="67">
        <v>11</v>
      </c>
      <c r="B15" s="5" t="s">
        <v>9</v>
      </c>
      <c r="C15" s="29" t="s">
        <v>415</v>
      </c>
      <c r="D15" s="30" t="s">
        <v>141</v>
      </c>
      <c r="E15" s="28"/>
    </row>
    <row r="16" spans="1:5" ht="30" customHeight="1">
      <c r="A16" s="67">
        <v>12</v>
      </c>
      <c r="B16" s="5" t="s">
        <v>10</v>
      </c>
      <c r="C16" s="29">
        <v>106</v>
      </c>
      <c r="D16" s="30"/>
      <c r="E16" s="28"/>
    </row>
    <row r="17" spans="1:6" ht="30" customHeight="1">
      <c r="A17" s="67">
        <v>13</v>
      </c>
      <c r="B17" s="4" t="s">
        <v>26</v>
      </c>
      <c r="C17" s="29" t="s">
        <v>2</v>
      </c>
      <c r="D17" s="30"/>
      <c r="E17" s="28"/>
    </row>
    <row r="18" spans="1:6" ht="30" customHeight="1">
      <c r="A18" s="100" t="s">
        <v>609</v>
      </c>
      <c r="B18" s="101"/>
      <c r="C18" s="101"/>
      <c r="D18" s="101"/>
      <c r="E18" s="102"/>
    </row>
    <row r="19" spans="1:6" ht="30" customHeight="1">
      <c r="A19" s="67">
        <v>14</v>
      </c>
      <c r="B19" s="5" t="s">
        <v>169</v>
      </c>
      <c r="C19" s="35">
        <v>0</v>
      </c>
      <c r="D19" s="32" t="s">
        <v>11</v>
      </c>
      <c r="E19" s="33" t="s">
        <v>12</v>
      </c>
    </row>
    <row r="20" spans="1:6" ht="30" customHeight="1">
      <c r="A20" s="67">
        <v>15</v>
      </c>
      <c r="B20" s="5" t="s">
        <v>59</v>
      </c>
      <c r="C20" s="35">
        <v>0</v>
      </c>
      <c r="D20" s="32" t="s">
        <v>11</v>
      </c>
      <c r="E20" s="33" t="s">
        <v>148</v>
      </c>
    </row>
    <row r="21" spans="1:6" ht="30" customHeight="1">
      <c r="A21" s="67">
        <v>16</v>
      </c>
      <c r="B21" s="5" t="s">
        <v>170</v>
      </c>
      <c r="C21" s="35">
        <v>0</v>
      </c>
      <c r="D21" s="32" t="s">
        <v>11</v>
      </c>
      <c r="E21" s="28" t="s">
        <v>27</v>
      </c>
    </row>
    <row r="22" spans="1:6" ht="30" customHeight="1">
      <c r="A22" s="67">
        <v>17</v>
      </c>
      <c r="B22" s="4" t="s">
        <v>50</v>
      </c>
      <c r="C22" s="35">
        <v>40</v>
      </c>
      <c r="D22" s="32" t="s">
        <v>108</v>
      </c>
      <c r="E22" s="28" t="s">
        <v>298</v>
      </c>
    </row>
    <row r="23" spans="1:6" ht="30" customHeight="1">
      <c r="A23" s="100" t="s">
        <v>52</v>
      </c>
      <c r="B23" s="101"/>
      <c r="C23" s="101"/>
      <c r="D23" s="101"/>
      <c r="E23" s="102"/>
    </row>
    <row r="24" spans="1:6" ht="30" customHeight="1">
      <c r="A24" s="67">
        <v>18</v>
      </c>
      <c r="B24" s="5" t="s">
        <v>15</v>
      </c>
      <c r="C24" s="29">
        <v>2</v>
      </c>
      <c r="D24" s="32" t="s">
        <v>16</v>
      </c>
      <c r="E24" s="33" t="s">
        <v>414</v>
      </c>
    </row>
    <row r="25" spans="1:6" ht="16.2">
      <c r="A25" s="68" t="s">
        <v>618</v>
      </c>
      <c r="B25" s="5" t="s">
        <v>619</v>
      </c>
      <c r="C25" s="54" t="s">
        <v>628</v>
      </c>
      <c r="D25" s="32"/>
      <c r="E25" s="69"/>
      <c r="F25" s="53"/>
    </row>
    <row r="26" spans="1:6" ht="16.2">
      <c r="A26" s="68" t="s">
        <v>620</v>
      </c>
      <c r="B26" s="5" t="s">
        <v>621</v>
      </c>
      <c r="C26" s="35" t="s">
        <v>62</v>
      </c>
      <c r="D26" s="32"/>
      <c r="E26" s="70"/>
      <c r="F26" s="53"/>
    </row>
    <row r="27" spans="1:6" ht="16.2">
      <c r="A27" s="68" t="s">
        <v>623</v>
      </c>
      <c r="B27" s="5" t="s">
        <v>624</v>
      </c>
      <c r="C27" s="35" t="s">
        <v>62</v>
      </c>
      <c r="D27" s="32"/>
      <c r="E27" s="69"/>
      <c r="F27" s="53"/>
    </row>
    <row r="28" spans="1:6" ht="16.2">
      <c r="A28" s="68" t="s">
        <v>625</v>
      </c>
      <c r="B28" s="5" t="s">
        <v>626</v>
      </c>
      <c r="C28" s="35" t="s">
        <v>62</v>
      </c>
      <c r="D28" s="32"/>
      <c r="E28" s="69"/>
      <c r="F28" s="53"/>
    </row>
    <row r="29" spans="1:6" ht="30" customHeight="1">
      <c r="A29" s="67">
        <v>19</v>
      </c>
      <c r="B29" s="5" t="s">
        <v>13</v>
      </c>
      <c r="C29" s="29">
        <v>0</v>
      </c>
      <c r="D29" s="32" t="s">
        <v>11</v>
      </c>
      <c r="E29" s="28"/>
    </row>
    <row r="30" spans="1:6" ht="30" customHeight="1">
      <c r="A30" s="67">
        <v>20</v>
      </c>
      <c r="B30" s="5" t="s">
        <v>14</v>
      </c>
      <c r="C30" s="29">
        <v>2</v>
      </c>
      <c r="D30" s="32" t="s">
        <v>11</v>
      </c>
      <c r="E30" s="28"/>
    </row>
    <row r="31" spans="1:6" ht="30" customHeight="1">
      <c r="A31" s="67">
        <v>21</v>
      </c>
      <c r="B31" s="5" t="s">
        <v>45</v>
      </c>
      <c r="C31" s="29" t="s">
        <v>2</v>
      </c>
      <c r="D31" s="30"/>
      <c r="E31" s="28"/>
    </row>
    <row r="32" spans="1:6" ht="30" customHeight="1">
      <c r="A32" s="100" t="s">
        <v>600</v>
      </c>
      <c r="B32" s="101"/>
      <c r="C32" s="101"/>
      <c r="D32" s="101"/>
      <c r="E32" s="102"/>
    </row>
    <row r="33" spans="1:5" ht="30" customHeight="1">
      <c r="A33" s="67">
        <v>22</v>
      </c>
      <c r="B33" s="5" t="s">
        <v>144</v>
      </c>
      <c r="C33" s="29" t="s">
        <v>2</v>
      </c>
      <c r="D33" s="30"/>
      <c r="E33" s="28"/>
    </row>
    <row r="34" spans="1:5" ht="30" customHeight="1">
      <c r="A34" s="67">
        <v>23</v>
      </c>
      <c r="B34" s="5" t="s">
        <v>143</v>
      </c>
      <c r="C34" s="29">
        <v>8</v>
      </c>
      <c r="D34" s="30" t="s">
        <v>96</v>
      </c>
      <c r="E34" s="33" t="s">
        <v>413</v>
      </c>
    </row>
    <row r="35" spans="1:5" ht="30" customHeight="1">
      <c r="A35" s="67">
        <v>24</v>
      </c>
      <c r="B35" s="4" t="s">
        <v>28</v>
      </c>
      <c r="C35" s="29">
        <f>C34</f>
        <v>8</v>
      </c>
      <c r="D35" s="30" t="s">
        <v>101</v>
      </c>
      <c r="E35" s="33" t="s">
        <v>332</v>
      </c>
    </row>
    <row r="36" spans="1:5" ht="30" customHeight="1">
      <c r="A36" s="67">
        <v>25</v>
      </c>
      <c r="B36" s="4" t="s">
        <v>171</v>
      </c>
      <c r="C36" s="35" t="s">
        <v>251</v>
      </c>
      <c r="D36" s="30"/>
      <c r="E36" s="33"/>
    </row>
    <row r="37" spans="1:5" ht="30" customHeight="1">
      <c r="A37" s="67">
        <v>26</v>
      </c>
      <c r="B37" s="4" t="s">
        <v>57</v>
      </c>
      <c r="C37" s="35" t="s">
        <v>408</v>
      </c>
      <c r="D37" s="30"/>
      <c r="E37" s="33"/>
    </row>
    <row r="38" spans="1:5" ht="30" customHeight="1">
      <c r="A38" s="100" t="s">
        <v>608</v>
      </c>
      <c r="B38" s="101"/>
      <c r="C38" s="101"/>
      <c r="D38" s="101"/>
      <c r="E38" s="102"/>
    </row>
    <row r="39" spans="1:5" ht="30" customHeight="1">
      <c r="A39" s="67">
        <v>27</v>
      </c>
      <c r="B39" s="5" t="s">
        <v>17</v>
      </c>
      <c r="C39" s="29" t="s">
        <v>2</v>
      </c>
      <c r="D39" s="30"/>
      <c r="E39" s="33" t="s">
        <v>18</v>
      </c>
    </row>
    <row r="40" spans="1:5" ht="30" customHeight="1">
      <c r="A40" s="67">
        <v>28</v>
      </c>
      <c r="B40" s="5" t="s">
        <v>19</v>
      </c>
      <c r="C40" s="29" t="s">
        <v>2</v>
      </c>
      <c r="D40" s="30"/>
      <c r="E40" s="33" t="s">
        <v>412</v>
      </c>
    </row>
    <row r="41" spans="1:5" ht="30" customHeight="1">
      <c r="A41" s="67">
        <v>29</v>
      </c>
      <c r="B41" s="5" t="s">
        <v>20</v>
      </c>
      <c r="C41" s="29" t="s">
        <v>2</v>
      </c>
      <c r="D41" s="30"/>
      <c r="E41" s="33"/>
    </row>
    <row r="42" spans="1:5" ht="30" customHeight="1">
      <c r="A42" s="100" t="s">
        <v>607</v>
      </c>
      <c r="B42" s="101"/>
      <c r="C42" s="101"/>
      <c r="D42" s="101"/>
      <c r="E42" s="102"/>
    </row>
    <row r="43" spans="1:5" ht="30" customHeight="1">
      <c r="A43" s="67">
        <v>30</v>
      </c>
      <c r="B43" s="5" t="s">
        <v>173</v>
      </c>
      <c r="C43" s="29">
        <v>6</v>
      </c>
      <c r="D43" s="30" t="s">
        <v>231</v>
      </c>
      <c r="E43" s="33" t="s">
        <v>137</v>
      </c>
    </row>
    <row r="44" spans="1:5" ht="30" customHeight="1">
      <c r="A44" s="67">
        <v>31</v>
      </c>
      <c r="B44" s="5" t="s">
        <v>136</v>
      </c>
      <c r="C44" s="29">
        <v>1</v>
      </c>
      <c r="D44" s="30" t="s">
        <v>134</v>
      </c>
      <c r="E44" s="33" t="s">
        <v>410</v>
      </c>
    </row>
    <row r="45" spans="1:5" ht="30" customHeight="1">
      <c r="A45" s="67">
        <v>32</v>
      </c>
      <c r="B45" s="5" t="s">
        <v>174</v>
      </c>
      <c r="C45" s="29">
        <v>0</v>
      </c>
      <c r="D45" s="30" t="s">
        <v>231</v>
      </c>
      <c r="E45" s="33"/>
    </row>
    <row r="46" spans="1:5" ht="30" customHeight="1">
      <c r="A46" s="67">
        <v>33</v>
      </c>
      <c r="B46" s="4" t="s">
        <v>175</v>
      </c>
      <c r="C46" s="29">
        <v>6</v>
      </c>
      <c r="D46" s="30" t="s">
        <v>129</v>
      </c>
      <c r="E46" s="28"/>
    </row>
    <row r="47" spans="1:5" ht="30" customHeight="1">
      <c r="A47" s="67">
        <v>34</v>
      </c>
      <c r="B47" s="5" t="s">
        <v>54</v>
      </c>
      <c r="C47" s="29">
        <f>C49+C48</f>
        <v>6</v>
      </c>
      <c r="D47" s="30" t="s">
        <v>398</v>
      </c>
      <c r="E47" s="78"/>
    </row>
    <row r="48" spans="1:5" ht="30" customHeight="1">
      <c r="A48" s="67">
        <v>35</v>
      </c>
      <c r="B48" s="4" t="s">
        <v>176</v>
      </c>
      <c r="C48" s="29">
        <v>0</v>
      </c>
      <c r="D48" s="30" t="s">
        <v>63</v>
      </c>
      <c r="E48" s="28"/>
    </row>
    <row r="49" spans="1:5" ht="30" customHeight="1">
      <c r="A49" s="67">
        <v>36</v>
      </c>
      <c r="B49" s="37" t="s">
        <v>177</v>
      </c>
      <c r="C49" s="29">
        <v>6</v>
      </c>
      <c r="D49" s="30"/>
      <c r="E49" s="28"/>
    </row>
    <row r="50" spans="1:5" ht="30" customHeight="1">
      <c r="A50" s="67">
        <v>37</v>
      </c>
      <c r="B50" s="5" t="s">
        <v>66</v>
      </c>
      <c r="C50" s="29"/>
      <c r="D50" s="30"/>
      <c r="E50" s="28"/>
    </row>
    <row r="51" spans="1:5" ht="30" customHeight="1">
      <c r="A51" s="72" t="s">
        <v>178</v>
      </c>
      <c r="B51" s="5" t="s">
        <v>179</v>
      </c>
      <c r="C51" s="29">
        <v>0</v>
      </c>
      <c r="D51" s="30" t="s">
        <v>96</v>
      </c>
      <c r="E51" s="28"/>
    </row>
    <row r="52" spans="1:5" ht="30" customHeight="1">
      <c r="A52" s="72" t="s">
        <v>180</v>
      </c>
      <c r="B52" s="5" t="s">
        <v>119</v>
      </c>
      <c r="C52" s="29">
        <v>6</v>
      </c>
      <c r="D52" s="30" t="s">
        <v>141</v>
      </c>
      <c r="E52" s="28"/>
    </row>
    <row r="53" spans="1:5" ht="30" customHeight="1">
      <c r="A53" s="72" t="s">
        <v>181</v>
      </c>
      <c r="B53" s="5" t="s">
        <v>31</v>
      </c>
      <c r="C53" s="29">
        <v>0</v>
      </c>
      <c r="D53" s="30" t="s">
        <v>398</v>
      </c>
      <c r="E53" s="28"/>
    </row>
    <row r="54" spans="1:5" ht="30" customHeight="1">
      <c r="A54" s="72" t="s">
        <v>182</v>
      </c>
      <c r="B54" s="5" t="s">
        <v>183</v>
      </c>
      <c r="C54" s="29">
        <v>0</v>
      </c>
      <c r="D54" s="30" t="s">
        <v>398</v>
      </c>
      <c r="E54" s="28"/>
    </row>
    <row r="55" spans="1:5" ht="30" customHeight="1">
      <c r="A55" s="72" t="s">
        <v>184</v>
      </c>
      <c r="B55" s="5" t="s">
        <v>67</v>
      </c>
      <c r="C55" s="29">
        <v>0</v>
      </c>
      <c r="D55" s="30" t="s">
        <v>141</v>
      </c>
      <c r="E55" s="28" t="s">
        <v>409</v>
      </c>
    </row>
    <row r="56" spans="1:5" ht="30" customHeight="1">
      <c r="A56" s="67">
        <v>38</v>
      </c>
      <c r="B56" s="5" t="s">
        <v>185</v>
      </c>
      <c r="C56" s="29" t="s">
        <v>397</v>
      </c>
      <c r="D56" s="30"/>
      <c r="E56" s="28"/>
    </row>
    <row r="57" spans="1:5" ht="30" customHeight="1">
      <c r="A57" s="67">
        <v>39</v>
      </c>
      <c r="B57" s="5" t="s">
        <v>186</v>
      </c>
      <c r="C57" s="29" t="s">
        <v>408</v>
      </c>
      <c r="D57" s="30"/>
      <c r="E57" s="28"/>
    </row>
    <row r="58" spans="1:5" ht="30" customHeight="1">
      <c r="A58" s="67">
        <v>40</v>
      </c>
      <c r="B58" s="5" t="s">
        <v>53</v>
      </c>
      <c r="C58" s="29" t="s">
        <v>396</v>
      </c>
      <c r="D58" s="30"/>
      <c r="E58" s="28"/>
    </row>
    <row r="59" spans="1:5" ht="32.4">
      <c r="A59" s="67">
        <v>41</v>
      </c>
      <c r="B59" s="9" t="s">
        <v>187</v>
      </c>
      <c r="C59" s="44" t="str">
        <f>C43+C44-C47&amp;"/"&amp;C53+C52+C51+C55</f>
        <v>1/6</v>
      </c>
      <c r="D59" s="26" t="s">
        <v>96</v>
      </c>
      <c r="E59" s="28" t="s">
        <v>407</v>
      </c>
    </row>
    <row r="60" spans="1:5" ht="30" customHeight="1">
      <c r="A60" s="100" t="s">
        <v>33</v>
      </c>
      <c r="B60" s="101"/>
      <c r="C60" s="101"/>
      <c r="D60" s="101"/>
      <c r="E60" s="102"/>
    </row>
    <row r="61" spans="1:5" ht="30" customHeight="1">
      <c r="A61" s="67">
        <v>42</v>
      </c>
      <c r="B61" s="4" t="s">
        <v>188</v>
      </c>
      <c r="C61" s="29">
        <v>3</v>
      </c>
      <c r="D61" s="30" t="s">
        <v>231</v>
      </c>
      <c r="E61" s="28"/>
    </row>
    <row r="62" spans="1:5" ht="30" customHeight="1">
      <c r="A62" s="67">
        <v>43</v>
      </c>
      <c r="B62" s="4" t="s">
        <v>47</v>
      </c>
      <c r="C62" s="29">
        <v>1</v>
      </c>
      <c r="D62" s="30" t="s">
        <v>401</v>
      </c>
      <c r="E62" s="33" t="s">
        <v>406</v>
      </c>
    </row>
    <row r="63" spans="1:5" ht="30" customHeight="1">
      <c r="A63" s="67">
        <v>44</v>
      </c>
      <c r="B63" s="4" t="s">
        <v>32</v>
      </c>
      <c r="C63" s="29">
        <v>3</v>
      </c>
      <c r="D63" s="30" t="s">
        <v>401</v>
      </c>
      <c r="E63" s="33" t="s">
        <v>405</v>
      </c>
    </row>
    <row r="64" spans="1:5" ht="30" customHeight="1">
      <c r="A64" s="67">
        <v>45</v>
      </c>
      <c r="B64" s="5" t="s">
        <v>189</v>
      </c>
      <c r="C64" s="29">
        <v>1</v>
      </c>
      <c r="D64" s="30" t="s">
        <v>399</v>
      </c>
      <c r="E64" s="28"/>
    </row>
    <row r="65" spans="1:5" ht="30" customHeight="1">
      <c r="A65" s="67">
        <v>46</v>
      </c>
      <c r="B65" s="5" t="s">
        <v>190</v>
      </c>
      <c r="C65" s="29">
        <v>1</v>
      </c>
      <c r="D65" s="30" t="s">
        <v>141</v>
      </c>
      <c r="E65" s="33" t="s">
        <v>404</v>
      </c>
    </row>
    <row r="66" spans="1:5" ht="30" customHeight="1">
      <c r="A66" s="67">
        <v>47</v>
      </c>
      <c r="B66" s="5" t="s">
        <v>191</v>
      </c>
      <c r="C66" s="29">
        <v>0</v>
      </c>
      <c r="D66" s="30" t="s">
        <v>129</v>
      </c>
      <c r="E66" s="33"/>
    </row>
    <row r="67" spans="1:5" ht="30" customHeight="1">
      <c r="A67" s="67">
        <v>48</v>
      </c>
      <c r="B67" s="5" t="s">
        <v>66</v>
      </c>
      <c r="C67" s="29"/>
      <c r="D67" s="30"/>
      <c r="E67" s="33"/>
    </row>
    <row r="68" spans="1:5" ht="30" customHeight="1">
      <c r="A68" s="72" t="s">
        <v>69</v>
      </c>
      <c r="B68" s="5" t="s">
        <v>192</v>
      </c>
      <c r="C68" s="29">
        <v>0</v>
      </c>
      <c r="D68" s="30" t="s">
        <v>398</v>
      </c>
      <c r="E68" s="28"/>
    </row>
    <row r="69" spans="1:5" ht="30" customHeight="1">
      <c r="A69" s="72" t="s">
        <v>70</v>
      </c>
      <c r="B69" s="5" t="s">
        <v>119</v>
      </c>
      <c r="C69" s="29">
        <v>1</v>
      </c>
      <c r="D69" s="30" t="s">
        <v>398</v>
      </c>
      <c r="E69" s="33"/>
    </row>
    <row r="70" spans="1:5" ht="30" customHeight="1">
      <c r="A70" s="72" t="s">
        <v>71</v>
      </c>
      <c r="B70" s="5" t="s">
        <v>31</v>
      </c>
      <c r="C70" s="29">
        <v>0</v>
      </c>
      <c r="D70" s="30" t="s">
        <v>398</v>
      </c>
      <c r="E70" s="28"/>
    </row>
    <row r="71" spans="1:5" ht="30" customHeight="1">
      <c r="A71" s="72" t="s">
        <v>72</v>
      </c>
      <c r="B71" s="5" t="s">
        <v>183</v>
      </c>
      <c r="C71" s="29">
        <v>0</v>
      </c>
      <c r="D71" s="30" t="s">
        <v>398</v>
      </c>
      <c r="E71" s="33"/>
    </row>
    <row r="72" spans="1:5" ht="30" customHeight="1">
      <c r="A72" s="72" t="s">
        <v>73</v>
      </c>
      <c r="B72" s="5" t="s">
        <v>193</v>
      </c>
      <c r="C72" s="29">
        <v>0</v>
      </c>
      <c r="D72" s="30"/>
      <c r="E72" s="33"/>
    </row>
    <row r="73" spans="1:5" ht="30" customHeight="1">
      <c r="A73" s="67">
        <v>46</v>
      </c>
      <c r="B73" s="5" t="s">
        <v>194</v>
      </c>
      <c r="C73" s="29" t="s">
        <v>64</v>
      </c>
      <c r="D73" s="30"/>
      <c r="E73" s="33"/>
    </row>
    <row r="74" spans="1:5" ht="30" customHeight="1">
      <c r="A74" s="67">
        <v>47</v>
      </c>
      <c r="B74" s="5" t="s">
        <v>195</v>
      </c>
      <c r="C74" s="29" t="s">
        <v>251</v>
      </c>
      <c r="D74" s="30"/>
      <c r="E74" s="33"/>
    </row>
    <row r="75" spans="1:5" ht="30" customHeight="1">
      <c r="A75" s="67">
        <v>48</v>
      </c>
      <c r="B75" s="5" t="s">
        <v>53</v>
      </c>
      <c r="C75" s="29" t="s">
        <v>396</v>
      </c>
      <c r="D75" s="30"/>
      <c r="E75" s="28"/>
    </row>
    <row r="76" spans="1:5" ht="30" customHeight="1">
      <c r="A76" s="67">
        <v>49</v>
      </c>
      <c r="B76" s="9" t="s">
        <v>187</v>
      </c>
      <c r="C76" s="44" t="str">
        <f>C61+C62-C65&amp;"/"&amp;C68+C69+C70+C72</f>
        <v>3/1</v>
      </c>
      <c r="D76" s="26" t="s">
        <v>398</v>
      </c>
      <c r="E76" s="28" t="s">
        <v>403</v>
      </c>
    </row>
    <row r="77" spans="1:5" ht="30" customHeight="1">
      <c r="A77" s="100" t="s">
        <v>606</v>
      </c>
      <c r="B77" s="101"/>
      <c r="C77" s="101"/>
      <c r="D77" s="101"/>
      <c r="E77" s="102"/>
    </row>
    <row r="78" spans="1:5" ht="30" customHeight="1">
      <c r="A78" s="67">
        <v>50</v>
      </c>
      <c r="B78" s="4" t="s">
        <v>123</v>
      </c>
      <c r="C78" s="29">
        <v>3</v>
      </c>
      <c r="D78" s="30" t="s">
        <v>231</v>
      </c>
      <c r="E78" s="28"/>
    </row>
    <row r="79" spans="1:5" ht="30" customHeight="1">
      <c r="A79" s="67">
        <v>51</v>
      </c>
      <c r="B79" s="4" t="s">
        <v>197</v>
      </c>
      <c r="C79" s="29">
        <v>3</v>
      </c>
      <c r="D79" s="30" t="s">
        <v>231</v>
      </c>
      <c r="E79" s="28" t="s">
        <v>402</v>
      </c>
    </row>
    <row r="80" spans="1:5" ht="30" customHeight="1">
      <c r="A80" s="67">
        <v>52</v>
      </c>
      <c r="B80" s="4" t="s">
        <v>32</v>
      </c>
      <c r="C80" s="29">
        <v>2</v>
      </c>
      <c r="D80" s="30" t="s">
        <v>401</v>
      </c>
      <c r="E80" s="33" t="s">
        <v>400</v>
      </c>
    </row>
    <row r="81" spans="1:5" ht="30" customHeight="1">
      <c r="A81" s="67">
        <v>53</v>
      </c>
      <c r="B81" s="5" t="s">
        <v>198</v>
      </c>
      <c r="C81" s="29">
        <v>1</v>
      </c>
      <c r="D81" s="30" t="s">
        <v>399</v>
      </c>
      <c r="E81" s="28"/>
    </row>
    <row r="82" spans="1:5" ht="30" customHeight="1">
      <c r="A82" s="67">
        <v>54</v>
      </c>
      <c r="B82" s="5" t="s">
        <v>199</v>
      </c>
      <c r="C82" s="29">
        <v>1</v>
      </c>
      <c r="D82" s="30" t="s">
        <v>398</v>
      </c>
      <c r="E82" s="28"/>
    </row>
    <row r="83" spans="1:5" ht="30" customHeight="1">
      <c r="A83" s="67">
        <v>55</v>
      </c>
      <c r="B83" s="5" t="s">
        <v>49</v>
      </c>
      <c r="C83" s="29">
        <v>0</v>
      </c>
      <c r="D83" s="30" t="s">
        <v>398</v>
      </c>
      <c r="E83" s="28"/>
    </row>
    <row r="84" spans="1:5" ht="30" customHeight="1">
      <c r="A84" s="67">
        <v>56</v>
      </c>
      <c r="B84" s="5" t="s">
        <v>56</v>
      </c>
      <c r="C84" s="29">
        <v>1</v>
      </c>
      <c r="D84" s="30" t="s">
        <v>96</v>
      </c>
      <c r="E84" s="34"/>
    </row>
    <row r="85" spans="1:5" ht="30" customHeight="1">
      <c r="A85" s="67">
        <v>60</v>
      </c>
      <c r="B85" s="5" t="s">
        <v>200</v>
      </c>
      <c r="C85" s="29"/>
      <c r="D85" s="30"/>
      <c r="E85" s="34"/>
    </row>
    <row r="86" spans="1:5" ht="30" customHeight="1">
      <c r="A86" s="72" t="s">
        <v>663</v>
      </c>
      <c r="B86" s="5" t="s">
        <v>30</v>
      </c>
      <c r="C86" s="29">
        <v>0</v>
      </c>
      <c r="D86" s="30" t="s">
        <v>398</v>
      </c>
      <c r="E86" s="34"/>
    </row>
    <row r="87" spans="1:5" ht="30" customHeight="1">
      <c r="A87" s="72" t="s">
        <v>664</v>
      </c>
      <c r="B87" s="5" t="s">
        <v>119</v>
      </c>
      <c r="C87" s="29">
        <v>1</v>
      </c>
      <c r="D87" s="30" t="s">
        <v>398</v>
      </c>
      <c r="E87" s="34"/>
    </row>
    <row r="88" spans="1:5" ht="30" customHeight="1">
      <c r="A88" s="72" t="s">
        <v>665</v>
      </c>
      <c r="B88" s="5" t="s">
        <v>201</v>
      </c>
      <c r="C88" s="29">
        <v>0</v>
      </c>
      <c r="D88" s="30" t="s">
        <v>398</v>
      </c>
      <c r="E88" s="34"/>
    </row>
    <row r="89" spans="1:5" ht="30" customHeight="1">
      <c r="A89" s="72" t="s">
        <v>666</v>
      </c>
      <c r="B89" s="5" t="s">
        <v>118</v>
      </c>
      <c r="C89" s="29">
        <v>0</v>
      </c>
      <c r="D89" s="30" t="s">
        <v>398</v>
      </c>
      <c r="E89" s="34"/>
    </row>
    <row r="90" spans="1:5" ht="30" customHeight="1">
      <c r="A90" s="72" t="s">
        <v>667</v>
      </c>
      <c r="B90" s="5" t="s">
        <v>67</v>
      </c>
      <c r="C90" s="29">
        <v>0</v>
      </c>
      <c r="D90" s="30"/>
      <c r="E90" s="34"/>
    </row>
    <row r="91" spans="1:5" ht="30" customHeight="1">
      <c r="A91" s="67">
        <v>61</v>
      </c>
      <c r="B91" s="5" t="s">
        <v>194</v>
      </c>
      <c r="C91" s="29" t="s">
        <v>397</v>
      </c>
      <c r="D91" s="30"/>
      <c r="E91" s="33"/>
    </row>
    <row r="92" spans="1:5" ht="30" customHeight="1">
      <c r="A92" s="67">
        <v>62</v>
      </c>
      <c r="B92" s="5" t="s">
        <v>186</v>
      </c>
      <c r="C92" s="29" t="s">
        <v>62</v>
      </c>
      <c r="D92" s="30"/>
      <c r="E92" s="33"/>
    </row>
    <row r="93" spans="1:5" ht="30" customHeight="1">
      <c r="A93" s="67">
        <v>63</v>
      </c>
      <c r="B93" s="5" t="s">
        <v>202</v>
      </c>
      <c r="C93" s="29" t="s">
        <v>396</v>
      </c>
      <c r="D93" s="26"/>
      <c r="E93" s="28"/>
    </row>
    <row r="94" spans="1:5" ht="32.4">
      <c r="A94" s="67">
        <v>64</v>
      </c>
      <c r="B94" s="9" t="s">
        <v>187</v>
      </c>
      <c r="C94" s="44" t="str">
        <f>C78+C79-C84&amp;"/"&amp;C86+C87+C88+C90</f>
        <v>5/1</v>
      </c>
      <c r="D94" s="30" t="s">
        <v>96</v>
      </c>
      <c r="E94" s="28" t="s">
        <v>395</v>
      </c>
    </row>
    <row r="95" spans="1:5" ht="30" customHeight="1">
      <c r="A95" s="100" t="s">
        <v>203</v>
      </c>
      <c r="B95" s="101"/>
      <c r="C95" s="101"/>
      <c r="D95" s="101"/>
      <c r="E95" s="102"/>
    </row>
    <row r="96" spans="1:5" ht="30" customHeight="1">
      <c r="A96" s="73">
        <v>65</v>
      </c>
      <c r="B96" s="9" t="s">
        <v>41</v>
      </c>
      <c r="C96" s="29">
        <v>0</v>
      </c>
      <c r="D96" s="26" t="s">
        <v>44</v>
      </c>
      <c r="E96" s="25"/>
    </row>
    <row r="97" spans="1:5" ht="30" customHeight="1">
      <c r="A97" s="73">
        <v>66</v>
      </c>
      <c r="B97" s="9" t="s">
        <v>78</v>
      </c>
      <c r="C97" s="29">
        <f>C82+C83</f>
        <v>1</v>
      </c>
      <c r="D97" s="26" t="s">
        <v>44</v>
      </c>
      <c r="E97" s="25" t="s">
        <v>394</v>
      </c>
    </row>
    <row r="98" spans="1:5" ht="30" customHeight="1">
      <c r="A98" s="73">
        <v>67</v>
      </c>
      <c r="B98" s="9" t="s">
        <v>204</v>
      </c>
      <c r="C98" s="29">
        <f>C44*2+C45+C62*2+C63+C79*2+C80</f>
        <v>15</v>
      </c>
      <c r="D98" s="26" t="s">
        <v>222</v>
      </c>
      <c r="E98" s="25" t="s">
        <v>112</v>
      </c>
    </row>
    <row r="99" spans="1:5" ht="30" customHeight="1">
      <c r="A99" s="73">
        <v>68</v>
      </c>
      <c r="B99" s="9" t="s">
        <v>111</v>
      </c>
      <c r="C99" s="29">
        <v>20</v>
      </c>
      <c r="D99" s="26" t="s">
        <v>108</v>
      </c>
      <c r="E99" s="25" t="s">
        <v>393</v>
      </c>
    </row>
    <row r="100" spans="1:5" ht="30" customHeight="1">
      <c r="A100" s="73">
        <v>69</v>
      </c>
      <c r="B100" s="9" t="s">
        <v>187</v>
      </c>
      <c r="C100" s="44" t="str">
        <f>(LEFT(C59,FIND("/",C59)-1)+LEFT(C76,FIND("/",C76)-1)+LEFT(C94,FIND("/",C94)-1))&amp;"/"&amp;RIGHT(C59,FIND("/",C59)-1)+RIGHT(C76,FIND("/",C76)-1)+RIGHT(C94,FIND("/",C94)-1)</f>
        <v>9/8</v>
      </c>
      <c r="D100" s="26" t="s">
        <v>96</v>
      </c>
      <c r="E100" s="25"/>
    </row>
    <row r="101" spans="1:5" ht="30" customHeight="1">
      <c r="A101" s="73">
        <v>70</v>
      </c>
      <c r="B101" s="9" t="s">
        <v>205</v>
      </c>
      <c r="C101" s="43" t="s">
        <v>392</v>
      </c>
      <c r="D101" s="26" t="s">
        <v>96</v>
      </c>
      <c r="E101" s="28" t="s">
        <v>391</v>
      </c>
    </row>
    <row r="102" spans="1:5" ht="30" customHeight="1">
      <c r="A102" s="73">
        <v>71</v>
      </c>
      <c r="B102" s="9" t="s">
        <v>206</v>
      </c>
      <c r="C102" s="29">
        <f>C83</f>
        <v>0</v>
      </c>
      <c r="D102" s="26" t="s">
        <v>101</v>
      </c>
      <c r="E102" s="25"/>
    </row>
    <row r="103" spans="1:5" ht="30" customHeight="1">
      <c r="A103" s="73">
        <v>72</v>
      </c>
      <c r="B103" s="9" t="s">
        <v>103</v>
      </c>
      <c r="C103" s="29">
        <v>1</v>
      </c>
      <c r="D103" s="26" t="s">
        <v>101</v>
      </c>
      <c r="E103" s="25" t="s">
        <v>390</v>
      </c>
    </row>
    <row r="104" spans="1:5" ht="30" customHeight="1">
      <c r="A104" s="73">
        <v>73</v>
      </c>
      <c r="B104" s="9" t="s">
        <v>207</v>
      </c>
      <c r="C104" s="29">
        <v>0</v>
      </c>
      <c r="D104" s="26" t="s">
        <v>96</v>
      </c>
      <c r="E104" s="25"/>
    </row>
    <row r="105" spans="1:5" ht="30" customHeight="1" thickBot="1">
      <c r="A105" s="94">
        <v>74</v>
      </c>
      <c r="B105" s="74" t="s">
        <v>208</v>
      </c>
      <c r="C105" s="79">
        <v>1</v>
      </c>
      <c r="D105" s="23" t="s">
        <v>101</v>
      </c>
      <c r="E105" s="38"/>
    </row>
    <row r="106" spans="1:5" ht="30" customHeight="1">
      <c r="A106" s="2"/>
      <c r="B106" s="2"/>
      <c r="C106" s="22"/>
      <c r="D106" s="22"/>
      <c r="E106" s="21"/>
    </row>
    <row r="107" spans="1:5" ht="30" customHeight="1">
      <c r="A107" s="2"/>
      <c r="B107" s="2"/>
      <c r="C107" s="22"/>
      <c r="D107" s="22"/>
      <c r="E107" s="21"/>
    </row>
  </sheetData>
  <mergeCells count="11">
    <mergeCell ref="A23:E23"/>
    <mergeCell ref="A18:E18"/>
    <mergeCell ref="A12:E12"/>
    <mergeCell ref="A9:E9"/>
    <mergeCell ref="A1:E1"/>
    <mergeCell ref="A32:E32"/>
    <mergeCell ref="A95:E95"/>
    <mergeCell ref="A77:E77"/>
    <mergeCell ref="A60:E60"/>
    <mergeCell ref="A42:E42"/>
    <mergeCell ref="A38:E38"/>
  </mergeCells>
  <phoneticPr fontId="3" type="noConversion"/>
  <printOptions horizontalCentered="1"/>
  <pageMargins left="0.25" right="0.25" top="0.75" bottom="0.75" header="0.3" footer="0.3"/>
  <pageSetup paperSize="9" scale="72" fitToHeight="0" orientation="portrait" r:id="rId1"/>
  <rowBreaks count="1" manualBreakCount="1">
    <brk id="70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15" zoomScaleSheetLayoutView="80" workbookViewId="0">
      <pane xSplit="2" ySplit="2" topLeftCell="C3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7" sqref="C4:C7"/>
    </sheetView>
  </sheetViews>
  <sheetFormatPr defaultColWidth="8.77734375" defaultRowHeight="30" customHeight="1"/>
  <cols>
    <col min="1" max="1" width="8" customWidth="1"/>
    <col min="2" max="2" width="51.77734375" bestFit="1" customWidth="1"/>
    <col min="3" max="4" width="20.77734375" style="20" customWidth="1"/>
    <col min="5" max="5" width="50.77734375" style="19" customWidth="1"/>
    <col min="6" max="16384" width="8.77734375" style="19"/>
  </cols>
  <sheetData>
    <row r="1" spans="1:5" ht="30" customHeight="1">
      <c r="A1" s="106" t="s">
        <v>451</v>
      </c>
      <c r="B1" s="107"/>
      <c r="C1" s="107"/>
      <c r="D1" s="107"/>
      <c r="E1" s="108"/>
    </row>
    <row r="2" spans="1:5" ht="30" customHeight="1">
      <c r="A2" s="65" t="s">
        <v>162</v>
      </c>
      <c r="B2" s="63" t="s">
        <v>3</v>
      </c>
      <c r="C2" s="45" t="s">
        <v>4</v>
      </c>
      <c r="D2" s="45" t="s">
        <v>5</v>
      </c>
      <c r="E2" s="77" t="s">
        <v>6</v>
      </c>
    </row>
    <row r="3" spans="1:5" ht="30" customHeight="1">
      <c r="A3" s="66">
        <v>1</v>
      </c>
      <c r="B3" s="5" t="s">
        <v>22</v>
      </c>
      <c r="C3" s="29">
        <v>6</v>
      </c>
      <c r="D3" s="32" t="s">
        <v>23</v>
      </c>
      <c r="E3" s="33" t="s">
        <v>24</v>
      </c>
    </row>
    <row r="4" spans="1:5" ht="30" customHeight="1">
      <c r="A4" s="66">
        <v>2</v>
      </c>
      <c r="B4" s="5" t="s">
        <v>161</v>
      </c>
      <c r="C4" s="29">
        <v>6</v>
      </c>
      <c r="D4" s="30"/>
      <c r="E4" s="33" t="s">
        <v>264</v>
      </c>
    </row>
    <row r="5" spans="1:5" ht="30" customHeight="1">
      <c r="A5" s="66">
        <v>3</v>
      </c>
      <c r="B5" s="5" t="s">
        <v>158</v>
      </c>
      <c r="C5" s="29">
        <v>5</v>
      </c>
      <c r="D5" s="30"/>
      <c r="E5" s="33" t="s">
        <v>450</v>
      </c>
    </row>
    <row r="6" spans="1:5" ht="30" customHeight="1">
      <c r="A6" s="66">
        <v>4</v>
      </c>
      <c r="B6" s="5" t="s">
        <v>164</v>
      </c>
      <c r="C6" s="29">
        <v>7</v>
      </c>
      <c r="D6" s="32"/>
      <c r="E6" s="33" t="s">
        <v>60</v>
      </c>
    </row>
    <row r="7" spans="1:5" ht="30" customHeight="1">
      <c r="A7" s="66">
        <v>5</v>
      </c>
      <c r="B7" s="5" t="s">
        <v>55</v>
      </c>
      <c r="C7" s="29">
        <v>0</v>
      </c>
      <c r="D7" s="32"/>
      <c r="E7" s="33"/>
    </row>
    <row r="8" spans="1:5" ht="30" customHeight="1">
      <c r="A8" s="66">
        <v>6</v>
      </c>
      <c r="B8" s="5" t="s">
        <v>165</v>
      </c>
      <c r="C8" s="29">
        <f>SUM(C4:C7)</f>
        <v>18</v>
      </c>
      <c r="D8" s="32"/>
      <c r="E8" s="33"/>
    </row>
    <row r="9" spans="1:5" ht="30" customHeight="1">
      <c r="A9" s="100" t="s">
        <v>166</v>
      </c>
      <c r="B9" s="101"/>
      <c r="C9" s="101"/>
      <c r="D9" s="101"/>
      <c r="E9" s="102"/>
    </row>
    <row r="10" spans="1:5" ht="30" customHeight="1">
      <c r="A10" s="66">
        <v>7</v>
      </c>
      <c r="B10" s="5" t="s">
        <v>7</v>
      </c>
      <c r="C10" s="29"/>
      <c r="D10" s="30"/>
      <c r="E10" s="33" t="s">
        <v>154</v>
      </c>
    </row>
    <row r="11" spans="1:5" ht="30" customHeight="1">
      <c r="A11" s="66">
        <v>8</v>
      </c>
      <c r="B11" s="5" t="s">
        <v>167</v>
      </c>
      <c r="C11" s="29"/>
      <c r="D11" s="30"/>
      <c r="E11" s="33" t="s">
        <v>449</v>
      </c>
    </row>
    <row r="12" spans="1:5" ht="30" customHeight="1">
      <c r="A12" s="100" t="s">
        <v>168</v>
      </c>
      <c r="B12" s="101"/>
      <c r="C12" s="101"/>
      <c r="D12" s="101"/>
      <c r="E12" s="102"/>
    </row>
    <row r="13" spans="1:5" ht="30" customHeight="1">
      <c r="A13" s="67">
        <v>9</v>
      </c>
      <c r="B13" s="5" t="s">
        <v>8</v>
      </c>
      <c r="C13" s="29">
        <v>300</v>
      </c>
      <c r="D13" s="32" t="s">
        <v>1</v>
      </c>
      <c r="E13" s="28"/>
    </row>
    <row r="14" spans="1:5" ht="30" customHeight="1">
      <c r="A14" s="67">
        <v>10</v>
      </c>
      <c r="B14" s="4" t="s">
        <v>25</v>
      </c>
      <c r="C14" s="29" t="s">
        <v>74</v>
      </c>
      <c r="D14" s="30" t="s">
        <v>448</v>
      </c>
      <c r="E14" s="28"/>
    </row>
    <row r="15" spans="1:5" ht="30" customHeight="1">
      <c r="A15" s="67">
        <v>11</v>
      </c>
      <c r="B15" s="5" t="s">
        <v>9</v>
      </c>
      <c r="C15" s="29" t="s">
        <v>336</v>
      </c>
      <c r="D15" s="30" t="s">
        <v>141</v>
      </c>
      <c r="E15" s="28"/>
    </row>
    <row r="16" spans="1:5" ht="30" customHeight="1">
      <c r="A16" s="67">
        <v>12</v>
      </c>
      <c r="B16" s="5" t="s">
        <v>10</v>
      </c>
      <c r="C16" s="29">
        <v>106</v>
      </c>
      <c r="D16" s="30"/>
      <c r="E16" s="28"/>
    </row>
    <row r="17" spans="1:6" ht="30" customHeight="1">
      <c r="A17" s="67">
        <v>13</v>
      </c>
      <c r="B17" s="4" t="s">
        <v>26</v>
      </c>
      <c r="C17" s="29" t="s">
        <v>2</v>
      </c>
      <c r="D17" s="30"/>
      <c r="E17" s="28"/>
    </row>
    <row r="18" spans="1:6" ht="30" customHeight="1">
      <c r="A18" s="100" t="s">
        <v>585</v>
      </c>
      <c r="B18" s="101"/>
      <c r="C18" s="101"/>
      <c r="D18" s="101"/>
      <c r="E18" s="102"/>
    </row>
    <row r="19" spans="1:6" ht="30" customHeight="1">
      <c r="A19" s="67">
        <v>14</v>
      </c>
      <c r="B19" s="5" t="s">
        <v>169</v>
      </c>
      <c r="C19" s="35">
        <v>1</v>
      </c>
      <c r="D19" s="32" t="s">
        <v>11</v>
      </c>
      <c r="E19" s="33" t="s">
        <v>12</v>
      </c>
    </row>
    <row r="20" spans="1:6" ht="30" customHeight="1">
      <c r="A20" s="67">
        <v>15</v>
      </c>
      <c r="B20" s="5" t="s">
        <v>59</v>
      </c>
      <c r="C20" s="35">
        <v>0</v>
      </c>
      <c r="D20" s="32" t="s">
        <v>11</v>
      </c>
      <c r="E20" s="33" t="s">
        <v>256</v>
      </c>
    </row>
    <row r="21" spans="1:6" ht="30" customHeight="1">
      <c r="A21" s="67">
        <v>16</v>
      </c>
      <c r="B21" s="5" t="s">
        <v>170</v>
      </c>
      <c r="C21" s="35">
        <v>1</v>
      </c>
      <c r="D21" s="32" t="s">
        <v>11</v>
      </c>
      <c r="E21" s="28" t="s">
        <v>27</v>
      </c>
    </row>
    <row r="22" spans="1:6" ht="30" customHeight="1">
      <c r="A22" s="67">
        <v>17</v>
      </c>
      <c r="B22" s="4" t="s">
        <v>50</v>
      </c>
      <c r="C22" s="35">
        <v>0</v>
      </c>
      <c r="D22" s="32" t="s">
        <v>147</v>
      </c>
      <c r="E22" s="28" t="s">
        <v>447</v>
      </c>
    </row>
    <row r="23" spans="1:6" ht="30" customHeight="1">
      <c r="A23" s="100" t="s">
        <v>605</v>
      </c>
      <c r="B23" s="101"/>
      <c r="C23" s="101"/>
      <c r="D23" s="101"/>
      <c r="E23" s="102"/>
    </row>
    <row r="24" spans="1:6" ht="30" customHeight="1">
      <c r="A24" s="67">
        <v>18</v>
      </c>
      <c r="B24" s="5" t="s">
        <v>15</v>
      </c>
      <c r="C24" s="29">
        <v>2</v>
      </c>
      <c r="D24" s="32" t="s">
        <v>16</v>
      </c>
      <c r="E24" s="33" t="s">
        <v>446</v>
      </c>
    </row>
    <row r="25" spans="1:6" ht="16.2">
      <c r="A25" s="68" t="s">
        <v>618</v>
      </c>
      <c r="B25" s="5" t="s">
        <v>619</v>
      </c>
      <c r="C25" s="54" t="s">
        <v>629</v>
      </c>
      <c r="D25" s="32"/>
      <c r="E25" s="69"/>
      <c r="F25" s="53"/>
    </row>
    <row r="26" spans="1:6" ht="16.2">
      <c r="A26" s="68" t="s">
        <v>620</v>
      </c>
      <c r="B26" s="5" t="s">
        <v>621</v>
      </c>
      <c r="C26" s="35" t="s">
        <v>62</v>
      </c>
      <c r="D26" s="32"/>
      <c r="E26" s="70"/>
      <c r="F26" s="53"/>
    </row>
    <row r="27" spans="1:6" ht="16.2">
      <c r="A27" s="68" t="s">
        <v>623</v>
      </c>
      <c r="B27" s="5" t="s">
        <v>624</v>
      </c>
      <c r="C27" s="35" t="s">
        <v>62</v>
      </c>
      <c r="D27" s="32"/>
      <c r="E27" s="69"/>
      <c r="F27" s="53"/>
    </row>
    <row r="28" spans="1:6" ht="16.2">
      <c r="A28" s="68" t="s">
        <v>625</v>
      </c>
      <c r="B28" s="5" t="s">
        <v>626</v>
      </c>
      <c r="C28" s="35" t="s">
        <v>62</v>
      </c>
      <c r="D28" s="32"/>
      <c r="E28" s="69"/>
      <c r="F28" s="53"/>
    </row>
    <row r="29" spans="1:6" ht="30" customHeight="1">
      <c r="A29" s="67">
        <v>19</v>
      </c>
      <c r="B29" s="5" t="s">
        <v>13</v>
      </c>
      <c r="C29" s="29">
        <v>0</v>
      </c>
      <c r="D29" s="32" t="s">
        <v>11</v>
      </c>
      <c r="E29" s="28"/>
    </row>
    <row r="30" spans="1:6" ht="30" customHeight="1">
      <c r="A30" s="67">
        <v>20</v>
      </c>
      <c r="B30" s="5" t="s">
        <v>14</v>
      </c>
      <c r="C30" s="29">
        <v>2</v>
      </c>
      <c r="D30" s="32" t="s">
        <v>11</v>
      </c>
      <c r="E30" s="28"/>
    </row>
    <row r="31" spans="1:6" ht="30" customHeight="1">
      <c r="A31" s="67">
        <v>21</v>
      </c>
      <c r="B31" s="5" t="s">
        <v>45</v>
      </c>
      <c r="C31" s="29" t="s">
        <v>2</v>
      </c>
      <c r="D31" s="30"/>
      <c r="E31" s="28"/>
    </row>
    <row r="32" spans="1:6" ht="30" customHeight="1">
      <c r="A32" s="100" t="s">
        <v>604</v>
      </c>
      <c r="B32" s="101"/>
      <c r="C32" s="101"/>
      <c r="D32" s="101"/>
      <c r="E32" s="102"/>
    </row>
    <row r="33" spans="1:5" ht="30" customHeight="1">
      <c r="A33" s="67">
        <v>22</v>
      </c>
      <c r="B33" s="5" t="s">
        <v>144</v>
      </c>
      <c r="C33" s="29" t="s">
        <v>2</v>
      </c>
      <c r="D33" s="30"/>
      <c r="E33" s="28"/>
    </row>
    <row r="34" spans="1:5" ht="30" customHeight="1">
      <c r="A34" s="67">
        <v>23</v>
      </c>
      <c r="B34" s="5" t="s">
        <v>143</v>
      </c>
      <c r="C34" s="29">
        <v>11</v>
      </c>
      <c r="D34" s="30" t="s">
        <v>420</v>
      </c>
      <c r="E34" s="33" t="s">
        <v>253</v>
      </c>
    </row>
    <row r="35" spans="1:5" ht="30" customHeight="1">
      <c r="A35" s="67">
        <v>24</v>
      </c>
      <c r="B35" s="4" t="s">
        <v>28</v>
      </c>
      <c r="C35" s="29">
        <f>C34</f>
        <v>11</v>
      </c>
      <c r="D35" s="30" t="s">
        <v>420</v>
      </c>
      <c r="E35" s="33" t="s">
        <v>332</v>
      </c>
    </row>
    <row r="36" spans="1:5" ht="30" customHeight="1">
      <c r="A36" s="67">
        <v>25</v>
      </c>
      <c r="B36" s="4" t="s">
        <v>171</v>
      </c>
      <c r="C36" s="35" t="s">
        <v>430</v>
      </c>
      <c r="D36" s="30"/>
      <c r="E36" s="33"/>
    </row>
    <row r="37" spans="1:5" ht="30" customHeight="1">
      <c r="A37" s="67">
        <v>26</v>
      </c>
      <c r="B37" s="4" t="s">
        <v>57</v>
      </c>
      <c r="C37" s="35" t="s">
        <v>430</v>
      </c>
      <c r="D37" s="30"/>
      <c r="E37" s="33"/>
    </row>
    <row r="38" spans="1:5" ht="30" customHeight="1">
      <c r="A38" s="100" t="s">
        <v>172</v>
      </c>
      <c r="B38" s="101"/>
      <c r="C38" s="101"/>
      <c r="D38" s="101"/>
      <c r="E38" s="102"/>
    </row>
    <row r="39" spans="1:5" ht="30" customHeight="1">
      <c r="A39" s="67">
        <v>27</v>
      </c>
      <c r="B39" s="5" t="s">
        <v>17</v>
      </c>
      <c r="C39" s="29" t="s">
        <v>2</v>
      </c>
      <c r="D39" s="30"/>
      <c r="E39" s="33" t="s">
        <v>18</v>
      </c>
    </row>
    <row r="40" spans="1:5" ht="30" customHeight="1">
      <c r="A40" s="67">
        <v>28</v>
      </c>
      <c r="B40" s="5" t="s">
        <v>19</v>
      </c>
      <c r="C40" s="29" t="s">
        <v>2</v>
      </c>
      <c r="D40" s="30"/>
      <c r="E40" s="33" t="s">
        <v>445</v>
      </c>
    </row>
    <row r="41" spans="1:5" ht="30" customHeight="1">
      <c r="A41" s="67">
        <v>29</v>
      </c>
      <c r="B41" s="5" t="s">
        <v>20</v>
      </c>
      <c r="C41" s="29" t="s">
        <v>2</v>
      </c>
      <c r="D41" s="30"/>
      <c r="E41" s="33"/>
    </row>
    <row r="42" spans="1:5" ht="30" customHeight="1">
      <c r="A42" s="100" t="s">
        <v>21</v>
      </c>
      <c r="B42" s="101"/>
      <c r="C42" s="101"/>
      <c r="D42" s="101"/>
      <c r="E42" s="102"/>
    </row>
    <row r="43" spans="1:5" ht="30" customHeight="1">
      <c r="A43" s="67">
        <v>30</v>
      </c>
      <c r="B43" s="5" t="s">
        <v>173</v>
      </c>
      <c r="C43" s="29">
        <v>6</v>
      </c>
      <c r="D43" s="30" t="s">
        <v>434</v>
      </c>
      <c r="E43" s="33" t="s">
        <v>444</v>
      </c>
    </row>
    <row r="44" spans="1:5" ht="30" customHeight="1">
      <c r="A44" s="67">
        <v>31</v>
      </c>
      <c r="B44" s="5" t="s">
        <v>136</v>
      </c>
      <c r="C44" s="29">
        <v>0</v>
      </c>
      <c r="D44" s="30" t="s">
        <v>434</v>
      </c>
      <c r="E44" s="33" t="s">
        <v>443</v>
      </c>
    </row>
    <row r="45" spans="1:5" ht="30" customHeight="1">
      <c r="A45" s="67">
        <v>32</v>
      </c>
      <c r="B45" s="5" t="s">
        <v>174</v>
      </c>
      <c r="C45" s="29">
        <v>0</v>
      </c>
      <c r="D45" s="30" t="s">
        <v>434</v>
      </c>
      <c r="E45" s="33"/>
    </row>
    <row r="46" spans="1:5" ht="30" customHeight="1">
      <c r="A46" s="67">
        <v>33</v>
      </c>
      <c r="B46" s="4" t="s">
        <v>175</v>
      </c>
      <c r="C46" s="29">
        <v>6</v>
      </c>
      <c r="D46" s="30" t="s">
        <v>432</v>
      </c>
      <c r="E46" s="28"/>
    </row>
    <row r="47" spans="1:5" ht="30" customHeight="1">
      <c r="A47" s="67">
        <v>34</v>
      </c>
      <c r="B47" s="5" t="s">
        <v>54</v>
      </c>
      <c r="C47" s="29">
        <f>C49+C48</f>
        <v>6</v>
      </c>
      <c r="D47" s="30" t="s">
        <v>420</v>
      </c>
      <c r="E47" s="78"/>
    </row>
    <row r="48" spans="1:5" ht="30" customHeight="1">
      <c r="A48" s="67">
        <v>35</v>
      </c>
      <c r="B48" s="4" t="s">
        <v>176</v>
      </c>
      <c r="C48" s="29">
        <v>2</v>
      </c>
      <c r="D48" s="30" t="s">
        <v>442</v>
      </c>
      <c r="E48" s="28" t="s">
        <v>441</v>
      </c>
    </row>
    <row r="49" spans="1:5" ht="30" customHeight="1">
      <c r="A49" s="67">
        <v>36</v>
      </c>
      <c r="B49" s="37" t="s">
        <v>177</v>
      </c>
      <c r="C49" s="29">
        <f>C46-C48</f>
        <v>4</v>
      </c>
      <c r="D49" s="30"/>
      <c r="E49" s="28"/>
    </row>
    <row r="50" spans="1:5" ht="30" customHeight="1">
      <c r="A50" s="67">
        <v>37</v>
      </c>
      <c r="B50" s="5" t="s">
        <v>66</v>
      </c>
      <c r="C50" s="29"/>
      <c r="D50" s="30"/>
      <c r="E50" s="28"/>
    </row>
    <row r="51" spans="1:5" ht="30" customHeight="1">
      <c r="A51" s="72" t="s">
        <v>178</v>
      </c>
      <c r="B51" s="5" t="s">
        <v>179</v>
      </c>
      <c r="C51" s="29">
        <v>0</v>
      </c>
      <c r="D51" s="30" t="s">
        <v>420</v>
      </c>
      <c r="E51" s="28"/>
    </row>
    <row r="52" spans="1:5" ht="30" customHeight="1">
      <c r="A52" s="72" t="s">
        <v>180</v>
      </c>
      <c r="B52" s="5" t="s">
        <v>119</v>
      </c>
      <c r="C52" s="29">
        <v>4</v>
      </c>
      <c r="D52" s="30" t="s">
        <v>420</v>
      </c>
      <c r="E52" s="28"/>
    </row>
    <row r="53" spans="1:5" ht="30" customHeight="1">
      <c r="A53" s="72" t="s">
        <v>181</v>
      </c>
      <c r="B53" s="5" t="s">
        <v>31</v>
      </c>
      <c r="C53" s="29">
        <v>0</v>
      </c>
      <c r="D53" s="30" t="s">
        <v>420</v>
      </c>
      <c r="E53" s="28"/>
    </row>
    <row r="54" spans="1:5" ht="30" customHeight="1">
      <c r="A54" s="72" t="s">
        <v>182</v>
      </c>
      <c r="B54" s="5" t="s">
        <v>183</v>
      </c>
      <c r="C54" s="29">
        <v>2</v>
      </c>
      <c r="D54" s="30" t="s">
        <v>420</v>
      </c>
      <c r="E54" s="28"/>
    </row>
    <row r="55" spans="1:5" ht="30" customHeight="1">
      <c r="A55" s="72" t="s">
        <v>184</v>
      </c>
      <c r="B55" s="5" t="s">
        <v>67</v>
      </c>
      <c r="C55" s="29">
        <v>0</v>
      </c>
      <c r="D55" s="30" t="s">
        <v>96</v>
      </c>
      <c r="E55" s="28" t="s">
        <v>440</v>
      </c>
    </row>
    <row r="56" spans="1:5" ht="30" customHeight="1">
      <c r="A56" s="67">
        <v>38</v>
      </c>
      <c r="B56" s="5" t="s">
        <v>185</v>
      </c>
      <c r="C56" s="29" t="s">
        <v>431</v>
      </c>
      <c r="D56" s="30"/>
      <c r="E56" s="28"/>
    </row>
    <row r="57" spans="1:5" ht="30" customHeight="1">
      <c r="A57" s="67">
        <v>39</v>
      </c>
      <c r="B57" s="5" t="s">
        <v>186</v>
      </c>
      <c r="C57" s="29" t="s">
        <v>430</v>
      </c>
      <c r="D57" s="30"/>
      <c r="E57" s="28"/>
    </row>
    <row r="58" spans="1:5" ht="30" customHeight="1">
      <c r="A58" s="67">
        <v>40</v>
      </c>
      <c r="B58" s="5" t="s">
        <v>53</v>
      </c>
      <c r="C58" s="29" t="s">
        <v>65</v>
      </c>
      <c r="D58" s="30"/>
      <c r="E58" s="28"/>
    </row>
    <row r="59" spans="1:5" ht="64.8">
      <c r="A59" s="67">
        <v>41</v>
      </c>
      <c r="B59" s="9" t="s">
        <v>187</v>
      </c>
      <c r="C59" s="44" t="str">
        <f>C43+C44-C47&amp;"/"&amp;C53+C52+C51+C55</f>
        <v>0/4</v>
      </c>
      <c r="D59" s="26" t="s">
        <v>420</v>
      </c>
      <c r="E59" s="28" t="s">
        <v>439</v>
      </c>
    </row>
    <row r="60" spans="1:5" ht="30" customHeight="1">
      <c r="A60" s="100" t="s">
        <v>33</v>
      </c>
      <c r="B60" s="101"/>
      <c r="C60" s="101"/>
      <c r="D60" s="101"/>
      <c r="E60" s="102"/>
    </row>
    <row r="61" spans="1:5" ht="30" customHeight="1">
      <c r="A61" s="67">
        <v>42</v>
      </c>
      <c r="B61" s="4" t="s">
        <v>188</v>
      </c>
      <c r="C61" s="29">
        <v>5</v>
      </c>
      <c r="D61" s="30" t="s">
        <v>434</v>
      </c>
      <c r="E61" s="28"/>
    </row>
    <row r="62" spans="1:5" ht="30" customHeight="1">
      <c r="A62" s="67">
        <v>43</v>
      </c>
      <c r="B62" s="4" t="s">
        <v>47</v>
      </c>
      <c r="C62" s="29">
        <v>0</v>
      </c>
      <c r="D62" s="30" t="s">
        <v>434</v>
      </c>
      <c r="E62" s="33"/>
    </row>
    <row r="63" spans="1:5" ht="30" customHeight="1">
      <c r="A63" s="67">
        <v>44</v>
      </c>
      <c r="B63" s="4" t="s">
        <v>32</v>
      </c>
      <c r="C63" s="29">
        <v>5</v>
      </c>
      <c r="D63" s="30" t="s">
        <v>48</v>
      </c>
      <c r="E63" s="33" t="s">
        <v>438</v>
      </c>
    </row>
    <row r="64" spans="1:5" ht="30" customHeight="1">
      <c r="A64" s="67">
        <v>45</v>
      </c>
      <c r="B64" s="5" t="s">
        <v>189</v>
      </c>
      <c r="C64" s="29">
        <v>4</v>
      </c>
      <c r="D64" s="30" t="s">
        <v>432</v>
      </c>
      <c r="E64" s="28"/>
    </row>
    <row r="65" spans="1:5" ht="30" customHeight="1">
      <c r="A65" s="67">
        <v>46</v>
      </c>
      <c r="B65" s="5" t="s">
        <v>190</v>
      </c>
      <c r="C65" s="29">
        <v>2</v>
      </c>
      <c r="D65" s="30" t="s">
        <v>420</v>
      </c>
      <c r="E65" s="33" t="s">
        <v>437</v>
      </c>
    </row>
    <row r="66" spans="1:5" ht="30" customHeight="1">
      <c r="A66" s="67">
        <v>47</v>
      </c>
      <c r="B66" s="5" t="s">
        <v>191</v>
      </c>
      <c r="C66" s="29">
        <v>0</v>
      </c>
      <c r="D66" s="30" t="s">
        <v>63</v>
      </c>
      <c r="E66" s="33"/>
    </row>
    <row r="67" spans="1:5" ht="30" customHeight="1">
      <c r="A67" s="67">
        <v>48</v>
      </c>
      <c r="B67" s="5" t="s">
        <v>66</v>
      </c>
      <c r="C67" s="29"/>
      <c r="D67" s="30"/>
      <c r="E67" s="33"/>
    </row>
    <row r="68" spans="1:5" ht="30" customHeight="1">
      <c r="A68" s="72" t="s">
        <v>69</v>
      </c>
      <c r="B68" s="5" t="s">
        <v>192</v>
      </c>
      <c r="C68" s="29">
        <v>0</v>
      </c>
      <c r="D68" s="30" t="s">
        <v>420</v>
      </c>
      <c r="E68" s="28"/>
    </row>
    <row r="69" spans="1:5" ht="30" customHeight="1">
      <c r="A69" s="72" t="s">
        <v>70</v>
      </c>
      <c r="B69" s="5" t="s">
        <v>119</v>
      </c>
      <c r="C69" s="29">
        <v>2</v>
      </c>
      <c r="D69" s="30" t="s">
        <v>420</v>
      </c>
      <c r="E69" s="33"/>
    </row>
    <row r="70" spans="1:5" ht="30" customHeight="1">
      <c r="A70" s="72" t="s">
        <v>71</v>
      </c>
      <c r="B70" s="5" t="s">
        <v>31</v>
      </c>
      <c r="C70" s="29">
        <v>0</v>
      </c>
      <c r="D70" s="30" t="s">
        <v>420</v>
      </c>
      <c r="E70" s="28"/>
    </row>
    <row r="71" spans="1:5" ht="30" customHeight="1">
      <c r="A71" s="72" t="s">
        <v>72</v>
      </c>
      <c r="B71" s="5" t="s">
        <v>183</v>
      </c>
      <c r="C71" s="29">
        <v>0</v>
      </c>
      <c r="D71" s="30" t="s">
        <v>96</v>
      </c>
      <c r="E71" s="33"/>
    </row>
    <row r="72" spans="1:5" ht="30" customHeight="1">
      <c r="A72" s="72" t="s">
        <v>73</v>
      </c>
      <c r="B72" s="5" t="s">
        <v>193</v>
      </c>
      <c r="C72" s="29">
        <v>0</v>
      </c>
      <c r="D72" s="30"/>
      <c r="E72" s="33"/>
    </row>
    <row r="73" spans="1:5" ht="30" customHeight="1">
      <c r="A73" s="67">
        <v>46</v>
      </c>
      <c r="B73" s="5" t="s">
        <v>194</v>
      </c>
      <c r="C73" s="29" t="s">
        <v>431</v>
      </c>
      <c r="D73" s="30"/>
      <c r="E73" s="33"/>
    </row>
    <row r="74" spans="1:5" ht="30" customHeight="1">
      <c r="A74" s="67">
        <v>47</v>
      </c>
      <c r="B74" s="5" t="s">
        <v>195</v>
      </c>
      <c r="C74" s="29" t="s">
        <v>62</v>
      </c>
      <c r="D74" s="30"/>
      <c r="E74" s="33"/>
    </row>
    <row r="75" spans="1:5" ht="30" customHeight="1">
      <c r="A75" s="67">
        <v>48</v>
      </c>
      <c r="B75" s="5" t="s">
        <v>53</v>
      </c>
      <c r="C75" s="29" t="s">
        <v>429</v>
      </c>
      <c r="D75" s="30"/>
      <c r="E75" s="28"/>
    </row>
    <row r="76" spans="1:5" ht="32.4">
      <c r="A76" s="67">
        <v>49</v>
      </c>
      <c r="B76" s="9" t="s">
        <v>187</v>
      </c>
      <c r="C76" s="44" t="str">
        <f>C61+C62-C65&amp;"/"&amp;C68+C69+C70+C72</f>
        <v>3/2</v>
      </c>
      <c r="D76" s="26" t="s">
        <v>420</v>
      </c>
      <c r="E76" s="28" t="s">
        <v>436</v>
      </c>
    </row>
    <row r="77" spans="1:5" ht="30" customHeight="1">
      <c r="A77" s="100" t="s">
        <v>196</v>
      </c>
      <c r="B77" s="101"/>
      <c r="C77" s="101"/>
      <c r="D77" s="101"/>
      <c r="E77" s="102"/>
    </row>
    <row r="78" spans="1:5" ht="30" customHeight="1">
      <c r="A78" s="67">
        <v>50</v>
      </c>
      <c r="B78" s="4" t="s">
        <v>123</v>
      </c>
      <c r="C78" s="29">
        <v>5</v>
      </c>
      <c r="D78" s="30" t="s">
        <v>231</v>
      </c>
      <c r="E78" s="28"/>
    </row>
    <row r="79" spans="1:5" ht="30" customHeight="1">
      <c r="A79" s="67">
        <v>51</v>
      </c>
      <c r="B79" s="4" t="s">
        <v>197</v>
      </c>
      <c r="C79" s="29">
        <v>2</v>
      </c>
      <c r="D79" s="30" t="s">
        <v>434</v>
      </c>
      <c r="E79" s="28" t="s">
        <v>435</v>
      </c>
    </row>
    <row r="80" spans="1:5" ht="30" customHeight="1">
      <c r="A80" s="67">
        <v>52</v>
      </c>
      <c r="B80" s="4" t="s">
        <v>32</v>
      </c>
      <c r="C80" s="29">
        <v>5</v>
      </c>
      <c r="D80" s="30" t="s">
        <v>434</v>
      </c>
      <c r="E80" s="33" t="s">
        <v>433</v>
      </c>
    </row>
    <row r="81" spans="1:5" ht="30" customHeight="1">
      <c r="A81" s="67">
        <v>53</v>
      </c>
      <c r="B81" s="5" t="s">
        <v>198</v>
      </c>
      <c r="C81" s="29">
        <v>3</v>
      </c>
      <c r="D81" s="30" t="s">
        <v>432</v>
      </c>
      <c r="E81" s="28"/>
    </row>
    <row r="82" spans="1:5" ht="30" customHeight="1">
      <c r="A82" s="67">
        <v>54</v>
      </c>
      <c r="B82" s="5" t="s">
        <v>199</v>
      </c>
      <c r="C82" s="29">
        <v>1</v>
      </c>
      <c r="D82" s="30" t="s">
        <v>141</v>
      </c>
      <c r="E82" s="28"/>
    </row>
    <row r="83" spans="1:5" ht="30" customHeight="1">
      <c r="A83" s="67">
        <v>55</v>
      </c>
      <c r="B83" s="5" t="s">
        <v>49</v>
      </c>
      <c r="C83" s="29">
        <v>0</v>
      </c>
      <c r="D83" s="30" t="s">
        <v>420</v>
      </c>
      <c r="E83" s="28"/>
    </row>
    <row r="84" spans="1:5" ht="30" customHeight="1">
      <c r="A84" s="67">
        <v>56</v>
      </c>
      <c r="B84" s="5" t="s">
        <v>56</v>
      </c>
      <c r="C84" s="29">
        <v>1</v>
      </c>
      <c r="D84" s="30" t="s">
        <v>420</v>
      </c>
      <c r="E84" s="34"/>
    </row>
    <row r="85" spans="1:5" ht="30" customHeight="1">
      <c r="A85" s="67">
        <v>60</v>
      </c>
      <c r="B85" s="5" t="s">
        <v>200</v>
      </c>
      <c r="C85" s="29"/>
      <c r="D85" s="30"/>
      <c r="E85" s="34"/>
    </row>
    <row r="86" spans="1:5" ht="30" customHeight="1">
      <c r="A86" s="72" t="s">
        <v>663</v>
      </c>
      <c r="B86" s="5" t="s">
        <v>30</v>
      </c>
      <c r="C86" s="29">
        <v>0</v>
      </c>
      <c r="D86" s="30" t="s">
        <v>141</v>
      </c>
      <c r="E86" s="34"/>
    </row>
    <row r="87" spans="1:5" ht="30" customHeight="1">
      <c r="A87" s="72" t="s">
        <v>664</v>
      </c>
      <c r="B87" s="5" t="s">
        <v>119</v>
      </c>
      <c r="C87" s="29">
        <v>1</v>
      </c>
      <c r="D87" s="30" t="s">
        <v>420</v>
      </c>
      <c r="E87" s="34"/>
    </row>
    <row r="88" spans="1:5" ht="30" customHeight="1">
      <c r="A88" s="72" t="s">
        <v>665</v>
      </c>
      <c r="B88" s="5" t="s">
        <v>201</v>
      </c>
      <c r="C88" s="29">
        <v>0</v>
      </c>
      <c r="D88" s="30" t="s">
        <v>420</v>
      </c>
      <c r="E88" s="34"/>
    </row>
    <row r="89" spans="1:5" ht="30" customHeight="1">
      <c r="A89" s="72" t="s">
        <v>666</v>
      </c>
      <c r="B89" s="5" t="s">
        <v>118</v>
      </c>
      <c r="C89" s="29">
        <v>0</v>
      </c>
      <c r="D89" s="30" t="s">
        <v>420</v>
      </c>
      <c r="E89" s="34"/>
    </row>
    <row r="90" spans="1:5" ht="30" customHeight="1">
      <c r="A90" s="72" t="s">
        <v>667</v>
      </c>
      <c r="B90" s="5" t="s">
        <v>67</v>
      </c>
      <c r="C90" s="29">
        <v>0</v>
      </c>
      <c r="D90" s="30"/>
      <c r="E90" s="34"/>
    </row>
    <row r="91" spans="1:5" ht="30" customHeight="1">
      <c r="A91" s="67">
        <v>61</v>
      </c>
      <c r="B91" s="5" t="s">
        <v>194</v>
      </c>
      <c r="C91" s="29" t="s">
        <v>431</v>
      </c>
      <c r="D91" s="30"/>
      <c r="E91" s="33"/>
    </row>
    <row r="92" spans="1:5" ht="30" customHeight="1">
      <c r="A92" s="67">
        <v>62</v>
      </c>
      <c r="B92" s="5" t="s">
        <v>186</v>
      </c>
      <c r="C92" s="29" t="s">
        <v>430</v>
      </c>
      <c r="D92" s="30"/>
      <c r="E92" s="33"/>
    </row>
    <row r="93" spans="1:5" ht="30" customHeight="1">
      <c r="A93" s="67">
        <v>63</v>
      </c>
      <c r="B93" s="5" t="s">
        <v>202</v>
      </c>
      <c r="C93" s="29" t="s">
        <v>429</v>
      </c>
      <c r="D93" s="26"/>
      <c r="E93" s="28"/>
    </row>
    <row r="94" spans="1:5" ht="32.4">
      <c r="A94" s="67">
        <v>64</v>
      </c>
      <c r="B94" s="9" t="s">
        <v>187</v>
      </c>
      <c r="C94" s="44" t="str">
        <f>C78+C79-C84&amp;"/"&amp;C86+C87+C88+C90</f>
        <v>6/1</v>
      </c>
      <c r="D94" s="30" t="s">
        <v>420</v>
      </c>
      <c r="E94" s="28" t="s">
        <v>428</v>
      </c>
    </row>
    <row r="95" spans="1:5" ht="30" customHeight="1">
      <c r="A95" s="100" t="s">
        <v>203</v>
      </c>
      <c r="B95" s="101"/>
      <c r="C95" s="101"/>
      <c r="D95" s="101"/>
      <c r="E95" s="102"/>
    </row>
    <row r="96" spans="1:5" ht="30" customHeight="1">
      <c r="A96" s="73">
        <v>65</v>
      </c>
      <c r="B96" s="9" t="s">
        <v>41</v>
      </c>
      <c r="C96" s="29">
        <v>0</v>
      </c>
      <c r="D96" s="26" t="s">
        <v>427</v>
      </c>
      <c r="E96" s="25"/>
    </row>
    <row r="97" spans="1:5" ht="30" customHeight="1">
      <c r="A97" s="73">
        <v>66</v>
      </c>
      <c r="B97" s="9" t="s">
        <v>78</v>
      </c>
      <c r="C97" s="29">
        <f>C82+C83</f>
        <v>1</v>
      </c>
      <c r="D97" s="26" t="s">
        <v>427</v>
      </c>
      <c r="E97" s="25" t="s">
        <v>426</v>
      </c>
    </row>
    <row r="98" spans="1:5" ht="30" customHeight="1">
      <c r="A98" s="73">
        <v>67</v>
      </c>
      <c r="B98" s="9" t="s">
        <v>204</v>
      </c>
      <c r="C98" s="29">
        <f>C44*2+C45+C62*2+C63+C79*2+C80</f>
        <v>14</v>
      </c>
      <c r="D98" s="26" t="s">
        <v>425</v>
      </c>
      <c r="E98" s="25" t="s">
        <v>424</v>
      </c>
    </row>
    <row r="99" spans="1:5" ht="30" customHeight="1">
      <c r="A99" s="73">
        <v>68</v>
      </c>
      <c r="B99" s="9" t="s">
        <v>111</v>
      </c>
      <c r="C99" s="29">
        <v>0</v>
      </c>
      <c r="D99" s="26" t="s">
        <v>147</v>
      </c>
      <c r="E99" s="25"/>
    </row>
    <row r="100" spans="1:5" ht="30" customHeight="1">
      <c r="A100" s="73">
        <v>69</v>
      </c>
      <c r="B100" s="9" t="s">
        <v>187</v>
      </c>
      <c r="C100" s="44" t="str">
        <f>(LEFT(C59,FIND("/",C59)-1)+LEFT(C76,FIND("/",C76)-1)+LEFT(C94,FIND("/",C94)-1))&amp;"/"&amp;RIGHT(C59,FIND("/",C59)-1)+RIGHT(C76,FIND("/",C76)-1)+RIGHT(C94,FIND("/",C94)-1)</f>
        <v>9/7</v>
      </c>
      <c r="D100" s="26" t="s">
        <v>420</v>
      </c>
      <c r="E100" s="25"/>
    </row>
    <row r="101" spans="1:5" ht="30" customHeight="1">
      <c r="A101" s="73">
        <v>70</v>
      </c>
      <c r="B101" s="9" t="s">
        <v>205</v>
      </c>
      <c r="C101" s="43" t="s">
        <v>423</v>
      </c>
      <c r="D101" s="26" t="s">
        <v>420</v>
      </c>
      <c r="E101" s="28" t="s">
        <v>422</v>
      </c>
    </row>
    <row r="102" spans="1:5" ht="30" customHeight="1">
      <c r="A102" s="73">
        <v>71</v>
      </c>
      <c r="B102" s="9" t="s">
        <v>206</v>
      </c>
      <c r="C102" s="29">
        <f>C83</f>
        <v>0</v>
      </c>
      <c r="D102" s="26" t="s">
        <v>420</v>
      </c>
      <c r="E102" s="25"/>
    </row>
    <row r="103" spans="1:5" ht="30" customHeight="1">
      <c r="A103" s="73">
        <v>72</v>
      </c>
      <c r="B103" s="9" t="s">
        <v>103</v>
      </c>
      <c r="C103" s="29">
        <v>1</v>
      </c>
      <c r="D103" s="26" t="s">
        <v>420</v>
      </c>
      <c r="E103" s="25" t="s">
        <v>421</v>
      </c>
    </row>
    <row r="104" spans="1:5" ht="30" customHeight="1">
      <c r="A104" s="73">
        <v>73</v>
      </c>
      <c r="B104" s="9" t="s">
        <v>207</v>
      </c>
      <c r="C104" s="29">
        <v>0</v>
      </c>
      <c r="D104" s="26" t="s">
        <v>420</v>
      </c>
      <c r="E104" s="25"/>
    </row>
    <row r="105" spans="1:5" ht="30" customHeight="1" thickBot="1">
      <c r="A105" s="73">
        <v>74</v>
      </c>
      <c r="B105" s="74" t="s">
        <v>208</v>
      </c>
      <c r="C105" s="79">
        <v>1</v>
      </c>
      <c r="D105" s="23" t="s">
        <v>420</v>
      </c>
      <c r="E105" s="38" t="s">
        <v>419</v>
      </c>
    </row>
    <row r="106" spans="1:5" ht="30" customHeight="1">
      <c r="A106" s="2"/>
      <c r="B106" s="2"/>
      <c r="C106" s="22"/>
      <c r="D106" s="22"/>
      <c r="E106" s="21"/>
    </row>
    <row r="107" spans="1:5" ht="30" customHeight="1">
      <c r="A107" s="2"/>
      <c r="B107" s="2"/>
      <c r="C107" s="22"/>
      <c r="D107" s="22"/>
      <c r="E107" s="21"/>
    </row>
  </sheetData>
  <mergeCells count="11">
    <mergeCell ref="A23:E23"/>
    <mergeCell ref="A18:E18"/>
    <mergeCell ref="A12:E12"/>
    <mergeCell ref="A9:E9"/>
    <mergeCell ref="A1:E1"/>
    <mergeCell ref="A32:E32"/>
    <mergeCell ref="A95:E95"/>
    <mergeCell ref="A77:E77"/>
    <mergeCell ref="A60:E60"/>
    <mergeCell ref="A42:E42"/>
    <mergeCell ref="A38:E38"/>
  </mergeCells>
  <phoneticPr fontId="3" type="noConversion"/>
  <printOptions horizontalCentered="1"/>
  <pageMargins left="0.25" right="0.25" top="0.75" bottom="0.75" header="0.3" footer="0.3"/>
  <pageSetup paperSize="9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view="pageBreakPreview" zoomScale="80" zoomScaleNormal="115" zoomScaleSheetLayoutView="80" workbookViewId="0">
      <pane xSplit="2" ySplit="2" topLeftCell="C3" activePane="bottomRight" state="frozen"/>
      <selection activeCell="A8" sqref="A8:XFD8"/>
      <selection pane="topRight" activeCell="A8" sqref="A8:XFD8"/>
      <selection pane="bottomLeft" activeCell="A8" sqref="A8:XFD8"/>
      <selection pane="bottomRight" activeCell="B3" sqref="B3"/>
    </sheetView>
  </sheetViews>
  <sheetFormatPr defaultColWidth="8.77734375" defaultRowHeight="30" customHeight="1"/>
  <cols>
    <col min="1" max="1" width="8" customWidth="1"/>
    <col min="2" max="2" width="51.77734375" bestFit="1" customWidth="1"/>
    <col min="3" max="4" width="20.77734375" style="20" customWidth="1"/>
    <col min="5" max="5" width="50.77734375" style="19" customWidth="1"/>
    <col min="6" max="16384" width="8.77734375" style="19"/>
  </cols>
  <sheetData>
    <row r="1" spans="1:5" ht="30" customHeight="1">
      <c r="A1" s="97" t="s">
        <v>265</v>
      </c>
      <c r="B1" s="98"/>
      <c r="C1" s="98"/>
      <c r="D1" s="98"/>
      <c r="E1" s="99"/>
    </row>
    <row r="2" spans="1:5" ht="30" customHeight="1">
      <c r="A2" s="83" t="s">
        <v>162</v>
      </c>
      <c r="B2" s="84" t="s">
        <v>3</v>
      </c>
      <c r="C2" s="86" t="s">
        <v>4</v>
      </c>
      <c r="D2" s="86" t="s">
        <v>5</v>
      </c>
      <c r="E2" s="87" t="s">
        <v>6</v>
      </c>
    </row>
    <row r="3" spans="1:5" ht="30" customHeight="1">
      <c r="A3" s="66">
        <v>1</v>
      </c>
      <c r="B3" s="5" t="s">
        <v>22</v>
      </c>
      <c r="C3" s="35">
        <v>6</v>
      </c>
      <c r="D3" s="32" t="s">
        <v>23</v>
      </c>
      <c r="E3" s="33" t="s">
        <v>24</v>
      </c>
    </row>
    <row r="4" spans="1:5" ht="30" customHeight="1">
      <c r="A4" s="66">
        <v>2</v>
      </c>
      <c r="B4" s="5" t="s">
        <v>161</v>
      </c>
      <c r="C4" s="35">
        <v>6</v>
      </c>
      <c r="D4" s="30"/>
      <c r="E4" s="33" t="s">
        <v>264</v>
      </c>
    </row>
    <row r="5" spans="1:5" ht="30" customHeight="1">
      <c r="A5" s="66">
        <v>3</v>
      </c>
      <c r="B5" s="5" t="s">
        <v>158</v>
      </c>
      <c r="C5" s="30">
        <v>2</v>
      </c>
      <c r="D5" s="30"/>
      <c r="E5" s="33" t="s">
        <v>263</v>
      </c>
    </row>
    <row r="6" spans="1:5" ht="30" customHeight="1">
      <c r="A6" s="66">
        <v>4</v>
      </c>
      <c r="B6" s="5" t="s">
        <v>164</v>
      </c>
      <c r="C6" s="30">
        <v>5</v>
      </c>
      <c r="D6" s="32"/>
      <c r="E6" s="33" t="s">
        <v>262</v>
      </c>
    </row>
    <row r="7" spans="1:5" ht="30" customHeight="1">
      <c r="A7" s="66">
        <v>5</v>
      </c>
      <c r="B7" s="5" t="s">
        <v>55</v>
      </c>
      <c r="C7" s="30">
        <v>0</v>
      </c>
      <c r="D7" s="32"/>
      <c r="E7" s="33"/>
    </row>
    <row r="8" spans="1:5" s="93" customFormat="1" ht="30" customHeight="1">
      <c r="A8" s="88"/>
      <c r="B8" s="89" t="s">
        <v>668</v>
      </c>
      <c r="C8" s="90">
        <v>4</v>
      </c>
      <c r="D8" s="91"/>
      <c r="E8" s="92"/>
    </row>
    <row r="9" spans="1:5" ht="30" customHeight="1">
      <c r="A9" s="66">
        <v>6</v>
      </c>
      <c r="B9" s="5" t="s">
        <v>165</v>
      </c>
      <c r="C9" s="64">
        <f>SUM(C4:C8)</f>
        <v>17</v>
      </c>
      <c r="D9" s="32"/>
      <c r="E9" s="33"/>
    </row>
    <row r="10" spans="1:5" ht="30" customHeight="1">
      <c r="A10" s="100" t="s">
        <v>166</v>
      </c>
      <c r="B10" s="101"/>
      <c r="C10" s="101"/>
      <c r="D10" s="101"/>
      <c r="E10" s="102"/>
    </row>
    <row r="11" spans="1:5" ht="30" customHeight="1">
      <c r="A11" s="66">
        <v>7</v>
      </c>
      <c r="B11" s="5" t="s">
        <v>7</v>
      </c>
      <c r="C11" s="30"/>
      <c r="D11" s="30"/>
      <c r="E11" s="33" t="s">
        <v>261</v>
      </c>
    </row>
    <row r="12" spans="1:5" ht="30" customHeight="1">
      <c r="A12" s="66">
        <v>8</v>
      </c>
      <c r="B12" s="5" t="s">
        <v>167</v>
      </c>
      <c r="C12" s="30"/>
      <c r="D12" s="30"/>
      <c r="E12" s="33" t="s">
        <v>260</v>
      </c>
    </row>
    <row r="13" spans="1:5" ht="30" customHeight="1">
      <c r="A13" s="100" t="s">
        <v>595</v>
      </c>
      <c r="B13" s="101"/>
      <c r="C13" s="101"/>
      <c r="D13" s="101"/>
      <c r="E13" s="102"/>
    </row>
    <row r="14" spans="1:5" ht="30" customHeight="1">
      <c r="A14" s="67">
        <v>9</v>
      </c>
      <c r="B14" s="5" t="s">
        <v>8</v>
      </c>
      <c r="C14" s="35"/>
      <c r="D14" s="32" t="s">
        <v>1</v>
      </c>
      <c r="E14" s="28"/>
    </row>
    <row r="15" spans="1:5" ht="30" customHeight="1">
      <c r="A15" s="67">
        <v>10</v>
      </c>
      <c r="B15" s="4" t="s">
        <v>25</v>
      </c>
      <c r="C15" s="30" t="s">
        <v>259</v>
      </c>
      <c r="D15" s="30" t="s">
        <v>258</v>
      </c>
      <c r="E15" s="28"/>
    </row>
    <row r="16" spans="1:5" ht="30" customHeight="1">
      <c r="A16" s="67">
        <v>11</v>
      </c>
      <c r="B16" s="5" t="s">
        <v>9</v>
      </c>
      <c r="C16" s="30" t="s">
        <v>257</v>
      </c>
      <c r="D16" s="30" t="s">
        <v>141</v>
      </c>
      <c r="E16" s="28"/>
    </row>
    <row r="17" spans="1:6" ht="30" customHeight="1">
      <c r="A17" s="67">
        <v>12</v>
      </c>
      <c r="B17" s="5" t="s">
        <v>10</v>
      </c>
      <c r="C17" s="35">
        <v>106</v>
      </c>
      <c r="D17" s="30"/>
      <c r="E17" s="28"/>
    </row>
    <row r="18" spans="1:6" ht="30" customHeight="1">
      <c r="A18" s="67">
        <v>13</v>
      </c>
      <c r="B18" s="4" t="s">
        <v>26</v>
      </c>
      <c r="C18" s="32" t="s">
        <v>2</v>
      </c>
      <c r="D18" s="30"/>
      <c r="E18" s="28"/>
    </row>
    <row r="19" spans="1:6" ht="30" customHeight="1">
      <c r="A19" s="100" t="s">
        <v>585</v>
      </c>
      <c r="B19" s="101"/>
      <c r="C19" s="101"/>
      <c r="D19" s="101"/>
      <c r="E19" s="102"/>
    </row>
    <row r="20" spans="1:6" ht="30" customHeight="1">
      <c r="A20" s="67">
        <v>14</v>
      </c>
      <c r="B20" s="5" t="s">
        <v>169</v>
      </c>
      <c r="C20" s="35">
        <v>0</v>
      </c>
      <c r="D20" s="32" t="s">
        <v>11</v>
      </c>
      <c r="E20" s="33" t="s">
        <v>12</v>
      </c>
    </row>
    <row r="21" spans="1:6" ht="30" customHeight="1">
      <c r="A21" s="67">
        <v>15</v>
      </c>
      <c r="B21" s="5" t="s">
        <v>59</v>
      </c>
      <c r="C21" s="35">
        <v>0</v>
      </c>
      <c r="D21" s="32" t="s">
        <v>11</v>
      </c>
      <c r="E21" s="33" t="s">
        <v>256</v>
      </c>
    </row>
    <row r="22" spans="1:6" ht="30" customHeight="1">
      <c r="A22" s="67">
        <v>16</v>
      </c>
      <c r="B22" s="5" t="s">
        <v>170</v>
      </c>
      <c r="C22" s="35">
        <v>0</v>
      </c>
      <c r="D22" s="32" t="s">
        <v>11</v>
      </c>
      <c r="E22" s="28" t="s">
        <v>27</v>
      </c>
    </row>
    <row r="23" spans="1:6" ht="30" customHeight="1">
      <c r="A23" s="67">
        <v>17</v>
      </c>
      <c r="B23" s="4" t="s">
        <v>50</v>
      </c>
      <c r="C23" s="35">
        <v>130</v>
      </c>
      <c r="D23" s="32" t="s">
        <v>147</v>
      </c>
      <c r="E23" s="28" t="s">
        <v>255</v>
      </c>
    </row>
    <row r="24" spans="1:6" ht="30" customHeight="1">
      <c r="A24" s="100" t="s">
        <v>52</v>
      </c>
      <c r="B24" s="101"/>
      <c r="C24" s="101"/>
      <c r="D24" s="101"/>
      <c r="E24" s="102"/>
    </row>
    <row r="25" spans="1:6" ht="30" customHeight="1">
      <c r="A25" s="67">
        <v>18</v>
      </c>
      <c r="B25" s="5" t="s">
        <v>15</v>
      </c>
      <c r="C25" s="35">
        <v>2</v>
      </c>
      <c r="D25" s="32" t="s">
        <v>16</v>
      </c>
      <c r="E25" s="33" t="s">
        <v>254</v>
      </c>
    </row>
    <row r="26" spans="1:6" ht="16.2">
      <c r="A26" s="68" t="s">
        <v>618</v>
      </c>
      <c r="B26" s="5" t="s">
        <v>619</v>
      </c>
      <c r="C26" s="35" t="s">
        <v>214</v>
      </c>
      <c r="D26" s="32"/>
      <c r="E26" s="69"/>
      <c r="F26" s="53"/>
    </row>
    <row r="27" spans="1:6" ht="16.2">
      <c r="A27" s="68" t="s">
        <v>620</v>
      </c>
      <c r="B27" s="5" t="s">
        <v>621</v>
      </c>
      <c r="C27" s="35" t="s">
        <v>64</v>
      </c>
      <c r="D27" s="32"/>
      <c r="E27" s="70" t="s">
        <v>622</v>
      </c>
      <c r="F27" s="53"/>
    </row>
    <row r="28" spans="1:6" ht="16.2">
      <c r="A28" s="68" t="s">
        <v>623</v>
      </c>
      <c r="B28" s="5" t="s">
        <v>624</v>
      </c>
      <c r="C28" s="35" t="s">
        <v>62</v>
      </c>
      <c r="D28" s="32"/>
      <c r="E28" s="69"/>
      <c r="F28" s="53"/>
    </row>
    <row r="29" spans="1:6" ht="16.2">
      <c r="A29" s="68" t="s">
        <v>625</v>
      </c>
      <c r="B29" s="5" t="s">
        <v>626</v>
      </c>
      <c r="C29" s="35" t="s">
        <v>62</v>
      </c>
      <c r="D29" s="32"/>
      <c r="E29" s="69"/>
      <c r="F29" s="53"/>
    </row>
    <row r="30" spans="1:6" ht="30" customHeight="1">
      <c r="A30" s="67">
        <v>19</v>
      </c>
      <c r="B30" s="5" t="s">
        <v>13</v>
      </c>
      <c r="C30" s="35">
        <v>0</v>
      </c>
      <c r="D30" s="32" t="s">
        <v>11</v>
      </c>
      <c r="E30" s="28"/>
    </row>
    <row r="31" spans="1:6" ht="30" customHeight="1">
      <c r="A31" s="67">
        <v>20</v>
      </c>
      <c r="B31" s="5" t="s">
        <v>14</v>
      </c>
      <c r="C31" s="35">
        <v>1</v>
      </c>
      <c r="D31" s="32" t="s">
        <v>11</v>
      </c>
      <c r="E31" s="28"/>
    </row>
    <row r="32" spans="1:6" ht="30" customHeight="1">
      <c r="A32" s="67">
        <v>21</v>
      </c>
      <c r="B32" s="5" t="s">
        <v>45</v>
      </c>
      <c r="C32" s="32" t="s">
        <v>2</v>
      </c>
      <c r="D32" s="30"/>
      <c r="E32" s="28"/>
    </row>
    <row r="33" spans="1:5" ht="30" customHeight="1">
      <c r="A33" s="100" t="s">
        <v>36</v>
      </c>
      <c r="B33" s="101"/>
      <c r="C33" s="101"/>
      <c r="D33" s="101"/>
      <c r="E33" s="102"/>
    </row>
    <row r="34" spans="1:5" ht="30" customHeight="1">
      <c r="A34" s="67">
        <v>22</v>
      </c>
      <c r="B34" s="5" t="s">
        <v>144</v>
      </c>
      <c r="C34" s="32" t="s">
        <v>2</v>
      </c>
      <c r="D34" s="30"/>
      <c r="E34" s="28"/>
    </row>
    <row r="35" spans="1:5" ht="30" customHeight="1">
      <c r="A35" s="67">
        <v>23</v>
      </c>
      <c r="B35" s="5" t="s">
        <v>143</v>
      </c>
      <c r="C35" s="35">
        <v>14</v>
      </c>
      <c r="D35" s="30" t="s">
        <v>141</v>
      </c>
      <c r="E35" s="33" t="s">
        <v>253</v>
      </c>
    </row>
    <row r="36" spans="1:5" ht="30" customHeight="1">
      <c r="A36" s="67">
        <v>24</v>
      </c>
      <c r="B36" s="4" t="s">
        <v>28</v>
      </c>
      <c r="C36" s="35">
        <v>14</v>
      </c>
      <c r="D36" s="30" t="s">
        <v>141</v>
      </c>
      <c r="E36" s="33" t="s">
        <v>252</v>
      </c>
    </row>
    <row r="37" spans="1:5" ht="30" customHeight="1">
      <c r="A37" s="67">
        <v>25</v>
      </c>
      <c r="B37" s="4" t="s">
        <v>171</v>
      </c>
      <c r="C37" s="35" t="s">
        <v>251</v>
      </c>
      <c r="D37" s="30"/>
      <c r="E37" s="33"/>
    </row>
    <row r="38" spans="1:5" ht="30" customHeight="1">
      <c r="A38" s="67">
        <v>26</v>
      </c>
      <c r="B38" s="4" t="s">
        <v>57</v>
      </c>
      <c r="C38" s="35" t="s">
        <v>251</v>
      </c>
      <c r="D38" s="30"/>
      <c r="E38" s="33"/>
    </row>
    <row r="39" spans="1:5" ht="30" customHeight="1">
      <c r="A39" s="100" t="s">
        <v>603</v>
      </c>
      <c r="B39" s="101"/>
      <c r="C39" s="101"/>
      <c r="D39" s="101"/>
      <c r="E39" s="102"/>
    </row>
    <row r="40" spans="1:5" ht="30" customHeight="1">
      <c r="A40" s="67">
        <v>27</v>
      </c>
      <c r="B40" s="5" t="s">
        <v>17</v>
      </c>
      <c r="C40" s="32" t="s">
        <v>2</v>
      </c>
      <c r="D40" s="30"/>
      <c r="E40" s="33" t="s">
        <v>18</v>
      </c>
    </row>
    <row r="41" spans="1:5" ht="30" customHeight="1">
      <c r="A41" s="67">
        <v>28</v>
      </c>
      <c r="B41" s="5" t="s">
        <v>19</v>
      </c>
      <c r="C41" s="32" t="s">
        <v>2</v>
      </c>
      <c r="D41" s="30"/>
      <c r="E41" s="33" t="s">
        <v>250</v>
      </c>
    </row>
    <row r="42" spans="1:5" ht="30" customHeight="1">
      <c r="A42" s="67">
        <v>29</v>
      </c>
      <c r="B42" s="5" t="s">
        <v>20</v>
      </c>
      <c r="C42" s="32" t="s">
        <v>2</v>
      </c>
      <c r="D42" s="30"/>
      <c r="E42" s="33"/>
    </row>
    <row r="43" spans="1:5" ht="30" customHeight="1">
      <c r="A43" s="100" t="s">
        <v>21</v>
      </c>
      <c r="B43" s="101"/>
      <c r="C43" s="101"/>
      <c r="D43" s="101"/>
      <c r="E43" s="102"/>
    </row>
    <row r="44" spans="1:5" ht="30" customHeight="1">
      <c r="A44" s="67">
        <v>30</v>
      </c>
      <c r="B44" s="5" t="s">
        <v>173</v>
      </c>
      <c r="C44" s="35">
        <v>6</v>
      </c>
      <c r="D44" s="30" t="s">
        <v>231</v>
      </c>
      <c r="E44" s="33" t="s">
        <v>249</v>
      </c>
    </row>
    <row r="45" spans="1:5" ht="30" customHeight="1">
      <c r="A45" s="67">
        <v>31</v>
      </c>
      <c r="B45" s="5" t="s">
        <v>136</v>
      </c>
      <c r="C45" s="35">
        <v>0</v>
      </c>
      <c r="D45" s="30" t="s">
        <v>231</v>
      </c>
      <c r="E45" s="33" t="s">
        <v>248</v>
      </c>
    </row>
    <row r="46" spans="1:5" ht="30" customHeight="1">
      <c r="A46" s="67">
        <v>32</v>
      </c>
      <c r="B46" s="5" t="s">
        <v>174</v>
      </c>
      <c r="C46" s="35">
        <v>1</v>
      </c>
      <c r="D46" s="30" t="s">
        <v>231</v>
      </c>
      <c r="E46" s="33" t="s">
        <v>247</v>
      </c>
    </row>
    <row r="47" spans="1:5" ht="30" customHeight="1">
      <c r="A47" s="67">
        <v>33</v>
      </c>
      <c r="B47" s="4" t="s">
        <v>175</v>
      </c>
      <c r="C47" s="35">
        <v>6</v>
      </c>
      <c r="D47" s="30" t="s">
        <v>129</v>
      </c>
      <c r="E47" s="28"/>
    </row>
    <row r="48" spans="1:5" ht="30" customHeight="1">
      <c r="A48" s="67">
        <v>34</v>
      </c>
      <c r="B48" s="5" t="s">
        <v>54</v>
      </c>
      <c r="C48" s="32">
        <v>6</v>
      </c>
      <c r="D48" s="30" t="s">
        <v>141</v>
      </c>
      <c r="E48" s="78"/>
    </row>
    <row r="49" spans="1:5" ht="30" customHeight="1">
      <c r="A49" s="67">
        <v>35</v>
      </c>
      <c r="B49" s="4" t="s">
        <v>176</v>
      </c>
      <c r="C49" s="35">
        <v>6</v>
      </c>
      <c r="D49" s="30" t="s">
        <v>129</v>
      </c>
      <c r="E49" s="28" t="s">
        <v>246</v>
      </c>
    </row>
    <row r="50" spans="1:5" ht="30" customHeight="1">
      <c r="A50" s="67">
        <v>36</v>
      </c>
      <c r="B50" s="37" t="s">
        <v>177</v>
      </c>
      <c r="C50" s="35">
        <v>0</v>
      </c>
      <c r="D50" s="30"/>
      <c r="E50" s="28"/>
    </row>
    <row r="51" spans="1:5" ht="30" customHeight="1">
      <c r="A51" s="67">
        <v>37</v>
      </c>
      <c r="B51" s="5" t="s">
        <v>66</v>
      </c>
      <c r="C51" s="32"/>
      <c r="D51" s="30"/>
      <c r="E51" s="28"/>
    </row>
    <row r="52" spans="1:5" ht="30" customHeight="1">
      <c r="A52" s="72" t="s">
        <v>178</v>
      </c>
      <c r="B52" s="5" t="s">
        <v>179</v>
      </c>
      <c r="C52" s="32">
        <v>1</v>
      </c>
      <c r="D52" s="30" t="s">
        <v>210</v>
      </c>
      <c r="E52" s="28"/>
    </row>
    <row r="53" spans="1:5" ht="30" customHeight="1">
      <c r="A53" s="72" t="s">
        <v>180</v>
      </c>
      <c r="B53" s="5" t="s">
        <v>119</v>
      </c>
      <c r="C53" s="32">
        <v>2</v>
      </c>
      <c r="D53" s="30" t="s">
        <v>141</v>
      </c>
      <c r="E53" s="28"/>
    </row>
    <row r="54" spans="1:5" ht="30" customHeight="1">
      <c r="A54" s="72" t="s">
        <v>181</v>
      </c>
      <c r="B54" s="5" t="s">
        <v>31</v>
      </c>
      <c r="C54" s="32">
        <v>3</v>
      </c>
      <c r="D54" s="30" t="s">
        <v>141</v>
      </c>
      <c r="E54" s="28"/>
    </row>
    <row r="55" spans="1:5" ht="30" customHeight="1">
      <c r="A55" s="72" t="s">
        <v>182</v>
      </c>
      <c r="B55" s="5" t="s">
        <v>183</v>
      </c>
      <c r="C55" s="32">
        <v>0</v>
      </c>
      <c r="D55" s="30" t="s">
        <v>141</v>
      </c>
      <c r="E55" s="28"/>
    </row>
    <row r="56" spans="1:5" ht="30" customHeight="1">
      <c r="A56" s="72" t="s">
        <v>184</v>
      </c>
      <c r="B56" s="5" t="s">
        <v>67</v>
      </c>
      <c r="C56" s="32"/>
      <c r="D56" s="30" t="s">
        <v>141</v>
      </c>
      <c r="E56" s="28" t="s">
        <v>245</v>
      </c>
    </row>
    <row r="57" spans="1:5" ht="30" customHeight="1">
      <c r="A57" s="67">
        <v>38</v>
      </c>
      <c r="B57" s="5" t="s">
        <v>185</v>
      </c>
      <c r="C57" s="32" t="s">
        <v>229</v>
      </c>
      <c r="D57" s="30"/>
      <c r="E57" s="28"/>
    </row>
    <row r="58" spans="1:5" ht="30" customHeight="1">
      <c r="A58" s="67">
        <v>39</v>
      </c>
      <c r="B58" s="5" t="s">
        <v>186</v>
      </c>
      <c r="C58" s="32" t="s">
        <v>235</v>
      </c>
      <c r="D58" s="30"/>
      <c r="E58" s="28"/>
    </row>
    <row r="59" spans="1:5" ht="30" customHeight="1">
      <c r="A59" s="67">
        <v>40</v>
      </c>
      <c r="B59" s="5" t="s">
        <v>53</v>
      </c>
      <c r="C59" s="32" t="s">
        <v>244</v>
      </c>
      <c r="D59" s="30"/>
      <c r="E59" s="28"/>
    </row>
    <row r="60" spans="1:5" ht="30" customHeight="1">
      <c r="A60" s="67">
        <v>41</v>
      </c>
      <c r="B60" s="9" t="s">
        <v>187</v>
      </c>
      <c r="C60" s="27" t="s">
        <v>243</v>
      </c>
      <c r="D60" s="26" t="s">
        <v>141</v>
      </c>
      <c r="E60" s="28" t="s">
        <v>242</v>
      </c>
    </row>
    <row r="61" spans="1:5" ht="30" customHeight="1">
      <c r="A61" s="100" t="s">
        <v>33</v>
      </c>
      <c r="B61" s="101"/>
      <c r="C61" s="101"/>
      <c r="D61" s="101"/>
      <c r="E61" s="102"/>
    </row>
    <row r="62" spans="1:5" ht="30" customHeight="1">
      <c r="A62" s="67">
        <v>42</v>
      </c>
      <c r="B62" s="4" t="s">
        <v>188</v>
      </c>
      <c r="C62" s="39">
        <v>1</v>
      </c>
      <c r="D62" s="30" t="s">
        <v>241</v>
      </c>
      <c r="E62" s="28"/>
    </row>
    <row r="63" spans="1:5" ht="30" customHeight="1">
      <c r="A63" s="67">
        <v>43</v>
      </c>
      <c r="B63" s="4" t="s">
        <v>47</v>
      </c>
      <c r="C63" s="39">
        <v>1</v>
      </c>
      <c r="D63" s="30" t="s">
        <v>231</v>
      </c>
      <c r="E63" s="33" t="s">
        <v>240</v>
      </c>
    </row>
    <row r="64" spans="1:5" ht="30" customHeight="1">
      <c r="A64" s="67">
        <v>44</v>
      </c>
      <c r="B64" s="4" t="s">
        <v>32</v>
      </c>
      <c r="C64" s="32">
        <v>1</v>
      </c>
      <c r="D64" s="30" t="s">
        <v>231</v>
      </c>
      <c r="E64" s="33" t="s">
        <v>239</v>
      </c>
    </row>
    <row r="65" spans="1:5" ht="30" customHeight="1">
      <c r="A65" s="67">
        <v>45</v>
      </c>
      <c r="B65" s="5" t="s">
        <v>189</v>
      </c>
      <c r="C65" s="35">
        <v>1</v>
      </c>
      <c r="D65" s="30" t="s">
        <v>237</v>
      </c>
      <c r="E65" s="28"/>
    </row>
    <row r="66" spans="1:5" ht="30" customHeight="1">
      <c r="A66" s="67">
        <v>46</v>
      </c>
      <c r="B66" s="5" t="s">
        <v>190</v>
      </c>
      <c r="C66" s="35">
        <v>2</v>
      </c>
      <c r="D66" s="30" t="s">
        <v>210</v>
      </c>
      <c r="E66" s="33" t="s">
        <v>238</v>
      </c>
    </row>
    <row r="67" spans="1:5" ht="30" customHeight="1">
      <c r="A67" s="67">
        <v>47</v>
      </c>
      <c r="B67" s="5" t="s">
        <v>191</v>
      </c>
      <c r="C67" s="35">
        <v>0</v>
      </c>
      <c r="D67" s="30" t="s">
        <v>237</v>
      </c>
      <c r="E67" s="33"/>
    </row>
    <row r="68" spans="1:5" ht="30" customHeight="1">
      <c r="A68" s="67">
        <v>48</v>
      </c>
      <c r="B68" s="5" t="s">
        <v>66</v>
      </c>
      <c r="C68" s="35"/>
      <c r="D68" s="30"/>
      <c r="E68" s="33"/>
    </row>
    <row r="69" spans="1:5" ht="30" customHeight="1">
      <c r="A69" s="72" t="s">
        <v>69</v>
      </c>
      <c r="B69" s="5" t="s">
        <v>192</v>
      </c>
      <c r="C69" s="32">
        <v>2</v>
      </c>
      <c r="D69" s="30" t="s">
        <v>141</v>
      </c>
      <c r="E69" s="28"/>
    </row>
    <row r="70" spans="1:5" ht="30" customHeight="1">
      <c r="A70" s="72" t="s">
        <v>70</v>
      </c>
      <c r="B70" s="5" t="s">
        <v>119</v>
      </c>
      <c r="C70" s="32">
        <v>0</v>
      </c>
      <c r="D70" s="30" t="s">
        <v>141</v>
      </c>
      <c r="E70" s="33"/>
    </row>
    <row r="71" spans="1:5" ht="30" customHeight="1">
      <c r="A71" s="72" t="s">
        <v>71</v>
      </c>
      <c r="B71" s="5" t="s">
        <v>31</v>
      </c>
      <c r="C71" s="35">
        <v>0</v>
      </c>
      <c r="D71" s="30" t="s">
        <v>210</v>
      </c>
      <c r="E71" s="28"/>
    </row>
    <row r="72" spans="1:5" ht="30" customHeight="1">
      <c r="A72" s="72" t="s">
        <v>72</v>
      </c>
      <c r="B72" s="5" t="s">
        <v>183</v>
      </c>
      <c r="C72" s="32">
        <v>0</v>
      </c>
      <c r="D72" s="30" t="s">
        <v>210</v>
      </c>
      <c r="E72" s="33"/>
    </row>
    <row r="73" spans="1:5" ht="30" customHeight="1">
      <c r="A73" s="72" t="s">
        <v>73</v>
      </c>
      <c r="B73" s="5" t="s">
        <v>193</v>
      </c>
      <c r="C73" s="32">
        <v>0</v>
      </c>
      <c r="D73" s="30"/>
      <c r="E73" s="33"/>
    </row>
    <row r="74" spans="1:5" ht="30" customHeight="1">
      <c r="A74" s="67">
        <v>46</v>
      </c>
      <c r="B74" s="5" t="s">
        <v>194</v>
      </c>
      <c r="C74" s="32" t="s">
        <v>236</v>
      </c>
      <c r="D74" s="30"/>
      <c r="E74" s="33"/>
    </row>
    <row r="75" spans="1:5" ht="30" customHeight="1">
      <c r="A75" s="67">
        <v>47</v>
      </c>
      <c r="B75" s="5" t="s">
        <v>195</v>
      </c>
      <c r="C75" s="32" t="s">
        <v>235</v>
      </c>
      <c r="D75" s="30"/>
      <c r="E75" s="33"/>
    </row>
    <row r="76" spans="1:5" ht="30" customHeight="1">
      <c r="A76" s="67">
        <v>48</v>
      </c>
      <c r="B76" s="5" t="s">
        <v>53</v>
      </c>
      <c r="C76" s="32" t="s">
        <v>228</v>
      </c>
      <c r="D76" s="30"/>
      <c r="E76" s="28"/>
    </row>
    <row r="77" spans="1:5" ht="30" customHeight="1">
      <c r="A77" s="67">
        <v>49</v>
      </c>
      <c r="B77" s="9" t="s">
        <v>187</v>
      </c>
      <c r="C77" s="27" t="s">
        <v>234</v>
      </c>
      <c r="D77" s="26" t="s">
        <v>141</v>
      </c>
      <c r="E77" s="28" t="s">
        <v>233</v>
      </c>
    </row>
    <row r="78" spans="1:5" ht="30" customHeight="1">
      <c r="A78" s="100" t="s">
        <v>196</v>
      </c>
      <c r="B78" s="101"/>
      <c r="C78" s="101"/>
      <c r="D78" s="101"/>
      <c r="E78" s="102"/>
    </row>
    <row r="79" spans="1:5" ht="30" customHeight="1">
      <c r="A79" s="67">
        <v>50</v>
      </c>
      <c r="B79" s="4" t="s">
        <v>123</v>
      </c>
      <c r="C79" s="35">
        <v>3</v>
      </c>
      <c r="D79" s="30" t="s">
        <v>231</v>
      </c>
      <c r="E79" s="28"/>
    </row>
    <row r="80" spans="1:5" ht="30" customHeight="1">
      <c r="A80" s="67">
        <v>51</v>
      </c>
      <c r="B80" s="4" t="s">
        <v>197</v>
      </c>
      <c r="C80" s="35">
        <v>2</v>
      </c>
      <c r="D80" s="30" t="s">
        <v>231</v>
      </c>
      <c r="E80" s="28" t="s">
        <v>232</v>
      </c>
    </row>
    <row r="81" spans="1:5" ht="30" customHeight="1">
      <c r="A81" s="67">
        <v>52</v>
      </c>
      <c r="B81" s="4" t="s">
        <v>32</v>
      </c>
      <c r="C81" s="32">
        <v>2</v>
      </c>
      <c r="D81" s="30" t="s">
        <v>231</v>
      </c>
      <c r="E81" s="33" t="s">
        <v>230</v>
      </c>
    </row>
    <row r="82" spans="1:5" ht="30" customHeight="1">
      <c r="A82" s="67">
        <v>53</v>
      </c>
      <c r="B82" s="5" t="s">
        <v>198</v>
      </c>
      <c r="C82" s="35">
        <v>1</v>
      </c>
      <c r="D82" s="30" t="s">
        <v>63</v>
      </c>
      <c r="E82" s="28"/>
    </row>
    <row r="83" spans="1:5" ht="30" customHeight="1">
      <c r="A83" s="67">
        <v>54</v>
      </c>
      <c r="B83" s="5" t="s">
        <v>199</v>
      </c>
      <c r="C83" s="35">
        <v>1</v>
      </c>
      <c r="D83" s="30" t="s">
        <v>210</v>
      </c>
      <c r="E83" s="28" t="s">
        <v>209</v>
      </c>
    </row>
    <row r="84" spans="1:5" ht="30" customHeight="1">
      <c r="A84" s="67">
        <v>55</v>
      </c>
      <c r="B84" s="5" t="s">
        <v>49</v>
      </c>
      <c r="C84" s="35">
        <v>0</v>
      </c>
      <c r="D84" s="30" t="s">
        <v>210</v>
      </c>
      <c r="E84" s="28"/>
    </row>
    <row r="85" spans="1:5" ht="30" customHeight="1">
      <c r="A85" s="67">
        <v>56</v>
      </c>
      <c r="B85" s="5" t="s">
        <v>56</v>
      </c>
      <c r="C85" s="35">
        <v>2</v>
      </c>
      <c r="D85" s="30" t="s">
        <v>210</v>
      </c>
      <c r="E85" s="34"/>
    </row>
    <row r="86" spans="1:5" ht="30" customHeight="1">
      <c r="A86" s="67">
        <v>60</v>
      </c>
      <c r="B86" s="5" t="s">
        <v>200</v>
      </c>
      <c r="C86" s="36"/>
      <c r="D86" s="30"/>
      <c r="E86" s="34"/>
    </row>
    <row r="87" spans="1:5" ht="30" customHeight="1">
      <c r="A87" s="72" t="s">
        <v>663</v>
      </c>
      <c r="B87" s="5" t="s">
        <v>30</v>
      </c>
      <c r="C87" s="35">
        <v>1</v>
      </c>
      <c r="D87" s="30" t="s">
        <v>210</v>
      </c>
      <c r="E87" s="34"/>
    </row>
    <row r="88" spans="1:5" ht="30" customHeight="1">
      <c r="A88" s="72" t="s">
        <v>664</v>
      </c>
      <c r="B88" s="5" t="s">
        <v>119</v>
      </c>
      <c r="C88" s="35">
        <v>1</v>
      </c>
      <c r="D88" s="30" t="s">
        <v>210</v>
      </c>
      <c r="E88" s="34"/>
    </row>
    <row r="89" spans="1:5" ht="30" customHeight="1">
      <c r="A89" s="72" t="s">
        <v>665</v>
      </c>
      <c r="B89" s="5" t="s">
        <v>201</v>
      </c>
      <c r="C89" s="35">
        <v>0</v>
      </c>
      <c r="D89" s="30" t="s">
        <v>141</v>
      </c>
      <c r="E89" s="34"/>
    </row>
    <row r="90" spans="1:5" ht="30" customHeight="1">
      <c r="A90" s="72" t="s">
        <v>666</v>
      </c>
      <c r="B90" s="5" t="s">
        <v>118</v>
      </c>
      <c r="C90" s="35">
        <v>0</v>
      </c>
      <c r="D90" s="30" t="s">
        <v>210</v>
      </c>
      <c r="E90" s="34"/>
    </row>
    <row r="91" spans="1:5" ht="30" customHeight="1">
      <c r="A91" s="72" t="s">
        <v>667</v>
      </c>
      <c r="B91" s="5" t="s">
        <v>67</v>
      </c>
      <c r="C91" s="35">
        <v>0</v>
      </c>
      <c r="D91" s="30"/>
      <c r="E91" s="34"/>
    </row>
    <row r="92" spans="1:5" ht="30" customHeight="1">
      <c r="A92" s="67">
        <v>61</v>
      </c>
      <c r="B92" s="5" t="s">
        <v>194</v>
      </c>
      <c r="C92" s="32" t="s">
        <v>229</v>
      </c>
      <c r="D92" s="30"/>
      <c r="E92" s="33"/>
    </row>
    <row r="93" spans="1:5" ht="30" customHeight="1">
      <c r="A93" s="67">
        <v>62</v>
      </c>
      <c r="B93" s="5" t="s">
        <v>186</v>
      </c>
      <c r="C93" s="32" t="s">
        <v>62</v>
      </c>
      <c r="D93" s="30"/>
      <c r="E93" s="33"/>
    </row>
    <row r="94" spans="1:5" ht="30" customHeight="1">
      <c r="A94" s="67">
        <v>63</v>
      </c>
      <c r="B94" s="5" t="s">
        <v>202</v>
      </c>
      <c r="C94" s="32" t="s">
        <v>228</v>
      </c>
      <c r="D94" s="26"/>
      <c r="E94" s="28"/>
    </row>
    <row r="95" spans="1:5" ht="64.8">
      <c r="A95" s="67">
        <v>64</v>
      </c>
      <c r="B95" s="9" t="s">
        <v>187</v>
      </c>
      <c r="C95" s="31" t="s">
        <v>227</v>
      </c>
      <c r="D95" s="30" t="s">
        <v>96</v>
      </c>
      <c r="E95" s="28" t="s">
        <v>226</v>
      </c>
    </row>
    <row r="96" spans="1:5" ht="30" customHeight="1">
      <c r="A96" s="100" t="s">
        <v>203</v>
      </c>
      <c r="B96" s="101"/>
      <c r="C96" s="101"/>
      <c r="D96" s="101"/>
      <c r="E96" s="102"/>
    </row>
    <row r="97" spans="1:5" ht="30" customHeight="1">
      <c r="A97" s="73">
        <v>65</v>
      </c>
      <c r="B97" s="9" t="s">
        <v>41</v>
      </c>
      <c r="C97" s="27" t="s">
        <v>211</v>
      </c>
      <c r="D97" s="26" t="s">
        <v>44</v>
      </c>
      <c r="E97" s="25" t="s">
        <v>225</v>
      </c>
    </row>
    <row r="98" spans="1:5" ht="30" customHeight="1">
      <c r="A98" s="73">
        <v>66</v>
      </c>
      <c r="B98" s="9" t="s">
        <v>78</v>
      </c>
      <c r="C98" s="27" t="s">
        <v>224</v>
      </c>
      <c r="D98" s="26" t="s">
        <v>223</v>
      </c>
      <c r="E98" s="25" t="s">
        <v>209</v>
      </c>
    </row>
    <row r="99" spans="1:5" ht="30" customHeight="1">
      <c r="A99" s="73">
        <v>67</v>
      </c>
      <c r="B99" s="9" t="s">
        <v>204</v>
      </c>
      <c r="C99" s="26">
        <v>10</v>
      </c>
      <c r="D99" s="26" t="s">
        <v>222</v>
      </c>
      <c r="E99" s="25" t="s">
        <v>220</v>
      </c>
    </row>
    <row r="100" spans="1:5" ht="30" customHeight="1">
      <c r="A100" s="73">
        <v>68</v>
      </c>
      <c r="B100" s="9" t="s">
        <v>111</v>
      </c>
      <c r="C100" s="27" t="s">
        <v>219</v>
      </c>
      <c r="D100" s="26" t="s">
        <v>108</v>
      </c>
      <c r="E100" s="25" t="s">
        <v>218</v>
      </c>
    </row>
    <row r="101" spans="1:5" ht="30" customHeight="1">
      <c r="A101" s="73">
        <v>69</v>
      </c>
      <c r="B101" s="9" t="s">
        <v>187</v>
      </c>
      <c r="C101" s="27" t="s">
        <v>217</v>
      </c>
      <c r="D101" s="26" t="s">
        <v>210</v>
      </c>
      <c r="E101" s="25" t="s">
        <v>216</v>
      </c>
    </row>
    <row r="102" spans="1:5" ht="30" customHeight="1">
      <c r="A102" s="73">
        <v>70</v>
      </c>
      <c r="B102" s="9" t="s">
        <v>205</v>
      </c>
      <c r="C102" s="26">
        <v>1</v>
      </c>
      <c r="D102" s="26" t="s">
        <v>96</v>
      </c>
      <c r="E102" s="25" t="s">
        <v>215</v>
      </c>
    </row>
    <row r="103" spans="1:5" ht="30" customHeight="1">
      <c r="A103" s="73">
        <v>71</v>
      </c>
      <c r="B103" s="9" t="s">
        <v>206</v>
      </c>
      <c r="C103" s="27" t="s">
        <v>212</v>
      </c>
      <c r="D103" s="26" t="s">
        <v>210</v>
      </c>
      <c r="E103" s="25"/>
    </row>
    <row r="104" spans="1:5" ht="30" customHeight="1">
      <c r="A104" s="73">
        <v>72</v>
      </c>
      <c r="B104" s="9" t="s">
        <v>103</v>
      </c>
      <c r="C104" s="27" t="s">
        <v>211</v>
      </c>
      <c r="D104" s="26" t="s">
        <v>141</v>
      </c>
      <c r="E104" s="25" t="s">
        <v>214</v>
      </c>
    </row>
    <row r="105" spans="1:5" ht="30" customHeight="1">
      <c r="A105" s="73">
        <v>73</v>
      </c>
      <c r="B105" s="9" t="s">
        <v>207</v>
      </c>
      <c r="C105" s="27" t="s">
        <v>213</v>
      </c>
      <c r="D105" s="26" t="s">
        <v>210</v>
      </c>
      <c r="E105" s="25"/>
    </row>
    <row r="106" spans="1:5" ht="30" customHeight="1" thickBot="1">
      <c r="A106" s="94">
        <v>74</v>
      </c>
      <c r="B106" s="74" t="s">
        <v>208</v>
      </c>
      <c r="C106" s="24" t="s">
        <v>211</v>
      </c>
      <c r="D106" s="23" t="s">
        <v>210</v>
      </c>
      <c r="E106" s="38" t="s">
        <v>209</v>
      </c>
    </row>
    <row r="107" spans="1:5" ht="30" customHeight="1">
      <c r="A107" s="2"/>
      <c r="B107" s="2"/>
      <c r="C107" s="22"/>
      <c r="D107" s="22"/>
      <c r="E107" s="21"/>
    </row>
    <row r="108" spans="1:5" ht="30" customHeight="1">
      <c r="A108" s="2"/>
      <c r="B108" s="2"/>
      <c r="C108" s="22"/>
      <c r="D108" s="22"/>
      <c r="E108" s="21"/>
    </row>
  </sheetData>
  <mergeCells count="11">
    <mergeCell ref="A24:E24"/>
    <mergeCell ref="A19:E19"/>
    <mergeCell ref="A13:E13"/>
    <mergeCell ref="A10:E10"/>
    <mergeCell ref="A1:E1"/>
    <mergeCell ref="A33:E33"/>
    <mergeCell ref="A96:E96"/>
    <mergeCell ref="A78:E78"/>
    <mergeCell ref="A61:E61"/>
    <mergeCell ref="A43:E43"/>
    <mergeCell ref="A39:E39"/>
  </mergeCells>
  <phoneticPr fontId="3" type="noConversion"/>
  <printOptions horizontalCentered="1"/>
  <pageMargins left="0.25" right="0.25" top="0.75" bottom="0.75" header="0.3" footer="0.3"/>
  <pageSetup paperSize="9" scale="7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15" zoomScaleSheetLayoutView="80" workbookViewId="0">
      <pane xSplit="2" ySplit="2" topLeftCell="C3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13" sqref="D13"/>
    </sheetView>
  </sheetViews>
  <sheetFormatPr defaultColWidth="8.77734375" defaultRowHeight="30" customHeight="1"/>
  <cols>
    <col min="1" max="1" width="8" customWidth="1"/>
    <col min="2" max="2" width="51.77734375" bestFit="1" customWidth="1"/>
    <col min="3" max="4" width="20.77734375" style="20" customWidth="1"/>
    <col min="5" max="5" width="50.77734375" style="19" customWidth="1"/>
    <col min="6" max="16384" width="8.77734375" style="19"/>
  </cols>
  <sheetData>
    <row r="1" spans="1:5" ht="30" customHeight="1">
      <c r="A1" s="106" t="s">
        <v>508</v>
      </c>
      <c r="B1" s="107"/>
      <c r="C1" s="107"/>
      <c r="D1" s="107"/>
      <c r="E1" s="108"/>
    </row>
    <row r="2" spans="1:5" ht="30" customHeight="1">
      <c r="A2" s="83" t="s">
        <v>162</v>
      </c>
      <c r="B2" s="84" t="s">
        <v>3</v>
      </c>
      <c r="C2" s="86" t="s">
        <v>4</v>
      </c>
      <c r="D2" s="86" t="s">
        <v>5</v>
      </c>
      <c r="E2" s="87" t="s">
        <v>6</v>
      </c>
    </row>
    <row r="3" spans="1:5" ht="30" customHeight="1">
      <c r="A3" s="66">
        <v>1</v>
      </c>
      <c r="B3" s="5" t="s">
        <v>22</v>
      </c>
      <c r="C3" s="29">
        <v>6</v>
      </c>
      <c r="D3" s="32" t="s">
        <v>23</v>
      </c>
      <c r="E3" s="33" t="s">
        <v>24</v>
      </c>
    </row>
    <row r="4" spans="1:5" ht="30" customHeight="1">
      <c r="A4" s="66">
        <v>2</v>
      </c>
      <c r="B4" s="5" t="s">
        <v>161</v>
      </c>
      <c r="C4" s="29">
        <v>6</v>
      </c>
      <c r="D4" s="30"/>
      <c r="E4" s="33" t="s">
        <v>159</v>
      </c>
    </row>
    <row r="5" spans="1:5" ht="30" customHeight="1">
      <c r="A5" s="66">
        <v>3</v>
      </c>
      <c r="B5" s="5" t="s">
        <v>158</v>
      </c>
      <c r="C5" s="29">
        <v>6</v>
      </c>
      <c r="D5" s="30"/>
      <c r="E5" s="33" t="s">
        <v>340</v>
      </c>
    </row>
    <row r="6" spans="1:5" ht="30" customHeight="1">
      <c r="A6" s="66">
        <v>4</v>
      </c>
      <c r="B6" s="5" t="s">
        <v>164</v>
      </c>
      <c r="C6" s="29">
        <v>6</v>
      </c>
      <c r="D6" s="32"/>
      <c r="E6" s="33" t="s">
        <v>507</v>
      </c>
    </row>
    <row r="7" spans="1:5" ht="30" customHeight="1">
      <c r="A7" s="66">
        <v>5</v>
      </c>
      <c r="B7" s="5" t="s">
        <v>55</v>
      </c>
      <c r="C7" s="29">
        <v>0</v>
      </c>
      <c r="D7" s="32"/>
      <c r="E7" s="33"/>
    </row>
    <row r="8" spans="1:5" ht="30" customHeight="1">
      <c r="A8" s="66">
        <v>6</v>
      </c>
      <c r="B8" s="5" t="s">
        <v>165</v>
      </c>
      <c r="C8" s="29">
        <f>SUM(C4:C7)</f>
        <v>18</v>
      </c>
      <c r="D8" s="32"/>
      <c r="E8" s="33"/>
    </row>
    <row r="9" spans="1:5" ht="30" customHeight="1">
      <c r="A9" s="103" t="s">
        <v>599</v>
      </c>
      <c r="B9" s="104"/>
      <c r="C9" s="104"/>
      <c r="D9" s="104"/>
      <c r="E9" s="105"/>
    </row>
    <row r="10" spans="1:5" ht="30" customHeight="1">
      <c r="A10" s="66">
        <v>7</v>
      </c>
      <c r="B10" s="5" t="s">
        <v>7</v>
      </c>
      <c r="C10" s="29"/>
      <c r="D10" s="30"/>
      <c r="E10" s="33" t="s">
        <v>417</v>
      </c>
    </row>
    <row r="11" spans="1:5" ht="30" customHeight="1">
      <c r="A11" s="66">
        <v>8</v>
      </c>
      <c r="B11" s="5" t="s">
        <v>167</v>
      </c>
      <c r="C11" s="29"/>
      <c r="D11" s="30"/>
      <c r="E11" s="33" t="s">
        <v>260</v>
      </c>
    </row>
    <row r="12" spans="1:5" ht="30" customHeight="1">
      <c r="A12" s="103" t="s">
        <v>168</v>
      </c>
      <c r="B12" s="104"/>
      <c r="C12" s="104"/>
      <c r="D12" s="104"/>
      <c r="E12" s="105"/>
    </row>
    <row r="13" spans="1:5" ht="30" customHeight="1">
      <c r="A13" s="67">
        <v>9</v>
      </c>
      <c r="B13" s="5" t="s">
        <v>8</v>
      </c>
      <c r="C13" s="29">
        <v>300</v>
      </c>
      <c r="D13" s="32" t="s">
        <v>1</v>
      </c>
      <c r="E13" s="28"/>
    </row>
    <row r="14" spans="1:5" ht="30" customHeight="1">
      <c r="A14" s="67">
        <v>10</v>
      </c>
      <c r="B14" s="4" t="s">
        <v>25</v>
      </c>
      <c r="C14" s="29" t="s">
        <v>416</v>
      </c>
      <c r="D14" s="30" t="s">
        <v>258</v>
      </c>
      <c r="E14" s="28"/>
    </row>
    <row r="15" spans="1:5" ht="30" customHeight="1">
      <c r="A15" s="67">
        <v>11</v>
      </c>
      <c r="B15" s="5" t="s">
        <v>9</v>
      </c>
      <c r="C15" s="29" t="s">
        <v>506</v>
      </c>
      <c r="D15" s="30" t="s">
        <v>398</v>
      </c>
      <c r="E15" s="28"/>
    </row>
    <row r="16" spans="1:5" ht="30" customHeight="1">
      <c r="A16" s="67">
        <v>12</v>
      </c>
      <c r="B16" s="5" t="s">
        <v>10</v>
      </c>
      <c r="C16" s="29">
        <v>106</v>
      </c>
      <c r="D16" s="30"/>
      <c r="E16" s="28"/>
    </row>
    <row r="17" spans="1:6" ht="30" customHeight="1">
      <c r="A17" s="67">
        <v>13</v>
      </c>
      <c r="B17" s="4" t="s">
        <v>26</v>
      </c>
      <c r="C17" s="29" t="s">
        <v>2</v>
      </c>
      <c r="D17" s="30"/>
      <c r="E17" s="28"/>
    </row>
    <row r="18" spans="1:6" ht="30" customHeight="1">
      <c r="A18" s="103" t="s">
        <v>585</v>
      </c>
      <c r="B18" s="104"/>
      <c r="C18" s="104"/>
      <c r="D18" s="104"/>
      <c r="E18" s="105"/>
    </row>
    <row r="19" spans="1:6" ht="30" customHeight="1">
      <c r="A19" s="67">
        <v>14</v>
      </c>
      <c r="B19" s="5" t="s">
        <v>169</v>
      </c>
      <c r="C19" s="35">
        <v>0</v>
      </c>
      <c r="D19" s="32" t="s">
        <v>11</v>
      </c>
      <c r="E19" s="33" t="s">
        <v>12</v>
      </c>
    </row>
    <row r="20" spans="1:6" ht="30" customHeight="1">
      <c r="A20" s="67">
        <v>15</v>
      </c>
      <c r="B20" s="5" t="s">
        <v>59</v>
      </c>
      <c r="C20" s="35">
        <v>0</v>
      </c>
      <c r="D20" s="32" t="s">
        <v>11</v>
      </c>
      <c r="E20" s="33" t="s">
        <v>505</v>
      </c>
    </row>
    <row r="21" spans="1:6" ht="30" customHeight="1">
      <c r="A21" s="67">
        <v>16</v>
      </c>
      <c r="B21" s="5" t="s">
        <v>170</v>
      </c>
      <c r="C21" s="35">
        <v>0</v>
      </c>
      <c r="D21" s="32" t="s">
        <v>11</v>
      </c>
      <c r="E21" s="28" t="s">
        <v>27</v>
      </c>
    </row>
    <row r="22" spans="1:6" ht="30" customHeight="1">
      <c r="A22" s="67">
        <v>17</v>
      </c>
      <c r="B22" s="4" t="s">
        <v>50</v>
      </c>
      <c r="C22" s="35">
        <v>0</v>
      </c>
      <c r="D22" s="32" t="s">
        <v>504</v>
      </c>
      <c r="E22" s="28" t="s">
        <v>503</v>
      </c>
    </row>
    <row r="23" spans="1:6" ht="30" customHeight="1">
      <c r="A23" s="103" t="s">
        <v>52</v>
      </c>
      <c r="B23" s="104"/>
      <c r="C23" s="104"/>
      <c r="D23" s="104"/>
      <c r="E23" s="105"/>
    </row>
    <row r="24" spans="1:6" ht="30" customHeight="1">
      <c r="A24" s="67">
        <v>18</v>
      </c>
      <c r="B24" s="5" t="s">
        <v>15</v>
      </c>
      <c r="C24" s="29">
        <v>2</v>
      </c>
      <c r="D24" s="32" t="s">
        <v>16</v>
      </c>
      <c r="E24" s="33" t="s">
        <v>502</v>
      </c>
    </row>
    <row r="25" spans="1:6" ht="16.2">
      <c r="A25" s="68" t="s">
        <v>618</v>
      </c>
      <c r="B25" s="5" t="s">
        <v>619</v>
      </c>
      <c r="C25" s="35" t="s">
        <v>345</v>
      </c>
      <c r="D25" s="32"/>
      <c r="E25" s="69"/>
      <c r="F25" s="53"/>
    </row>
    <row r="26" spans="1:6" ht="16.2">
      <c r="A26" s="68" t="s">
        <v>620</v>
      </c>
      <c r="B26" s="5" t="s">
        <v>621</v>
      </c>
      <c r="C26" s="35" t="s">
        <v>64</v>
      </c>
      <c r="D26" s="32"/>
      <c r="E26" s="70" t="s">
        <v>622</v>
      </c>
      <c r="F26" s="53"/>
    </row>
    <row r="27" spans="1:6" ht="16.2">
      <c r="A27" s="68" t="s">
        <v>623</v>
      </c>
      <c r="B27" s="5" t="s">
        <v>624</v>
      </c>
      <c r="C27" s="35" t="s">
        <v>62</v>
      </c>
      <c r="D27" s="32"/>
      <c r="E27" s="69"/>
      <c r="F27" s="53"/>
    </row>
    <row r="28" spans="1:6" ht="16.2">
      <c r="A28" s="68" t="s">
        <v>625</v>
      </c>
      <c r="B28" s="5" t="s">
        <v>626</v>
      </c>
      <c r="C28" s="35" t="s">
        <v>64</v>
      </c>
      <c r="D28" s="32"/>
      <c r="E28" s="69" t="s">
        <v>630</v>
      </c>
      <c r="F28" s="53"/>
    </row>
    <row r="29" spans="1:6" ht="30" customHeight="1">
      <c r="A29" s="67">
        <v>19</v>
      </c>
      <c r="B29" s="5" t="s">
        <v>13</v>
      </c>
      <c r="C29" s="29">
        <v>0</v>
      </c>
      <c r="D29" s="32" t="s">
        <v>11</v>
      </c>
      <c r="E29" s="28"/>
    </row>
    <row r="30" spans="1:6" ht="30" customHeight="1">
      <c r="A30" s="67">
        <v>20</v>
      </c>
      <c r="B30" s="5" t="s">
        <v>14</v>
      </c>
      <c r="C30" s="29">
        <v>1</v>
      </c>
      <c r="D30" s="32" t="s">
        <v>11</v>
      </c>
      <c r="E30" s="28"/>
    </row>
    <row r="31" spans="1:6" ht="30" customHeight="1">
      <c r="A31" s="67">
        <v>21</v>
      </c>
      <c r="B31" s="5" t="s">
        <v>45</v>
      </c>
      <c r="C31" s="29" t="s">
        <v>2</v>
      </c>
      <c r="D31" s="30"/>
      <c r="E31" s="28"/>
    </row>
    <row r="32" spans="1:6" ht="30" customHeight="1">
      <c r="A32" s="103" t="s">
        <v>600</v>
      </c>
      <c r="B32" s="104"/>
      <c r="C32" s="104"/>
      <c r="D32" s="104"/>
      <c r="E32" s="105"/>
    </row>
    <row r="33" spans="1:5" ht="30" customHeight="1">
      <c r="A33" s="67">
        <v>22</v>
      </c>
      <c r="B33" s="5" t="s">
        <v>144</v>
      </c>
      <c r="C33" s="29" t="s">
        <v>2</v>
      </c>
      <c r="D33" s="30"/>
      <c r="E33" s="28"/>
    </row>
    <row r="34" spans="1:5" ht="30" customHeight="1">
      <c r="A34" s="67">
        <v>23</v>
      </c>
      <c r="B34" s="5" t="s">
        <v>143</v>
      </c>
      <c r="C34" s="29">
        <v>11</v>
      </c>
      <c r="D34" s="30" t="s">
        <v>398</v>
      </c>
      <c r="E34" s="33" t="s">
        <v>501</v>
      </c>
    </row>
    <row r="35" spans="1:5" ht="30" customHeight="1">
      <c r="A35" s="67">
        <v>24</v>
      </c>
      <c r="B35" s="4" t="s">
        <v>28</v>
      </c>
      <c r="C35" s="29">
        <f>C34</f>
        <v>11</v>
      </c>
      <c r="D35" s="30" t="s">
        <v>398</v>
      </c>
      <c r="E35" s="33" t="s">
        <v>500</v>
      </c>
    </row>
    <row r="36" spans="1:5" ht="30" customHeight="1">
      <c r="A36" s="67">
        <v>25</v>
      </c>
      <c r="B36" s="4" t="s">
        <v>171</v>
      </c>
      <c r="C36" s="35" t="s">
        <v>408</v>
      </c>
      <c r="D36" s="30"/>
      <c r="E36" s="33"/>
    </row>
    <row r="37" spans="1:5" ht="30" customHeight="1">
      <c r="A37" s="67">
        <v>26</v>
      </c>
      <c r="B37" s="4" t="s">
        <v>57</v>
      </c>
      <c r="C37" s="35" t="s">
        <v>408</v>
      </c>
      <c r="D37" s="30"/>
      <c r="E37" s="33"/>
    </row>
    <row r="38" spans="1:5" ht="30" customHeight="1">
      <c r="A38" s="103" t="s">
        <v>601</v>
      </c>
      <c r="B38" s="104"/>
      <c r="C38" s="104"/>
      <c r="D38" s="104"/>
      <c r="E38" s="105"/>
    </row>
    <row r="39" spans="1:5" ht="30" customHeight="1">
      <c r="A39" s="67">
        <v>27</v>
      </c>
      <c r="B39" s="5" t="s">
        <v>17</v>
      </c>
      <c r="C39" s="29" t="s">
        <v>2</v>
      </c>
      <c r="D39" s="30"/>
      <c r="E39" s="33" t="s">
        <v>18</v>
      </c>
    </row>
    <row r="40" spans="1:5" ht="30" customHeight="1">
      <c r="A40" s="67">
        <v>28</v>
      </c>
      <c r="B40" s="5" t="s">
        <v>19</v>
      </c>
      <c r="C40" s="29" t="s">
        <v>2</v>
      </c>
      <c r="D40" s="30"/>
      <c r="E40" s="33" t="s">
        <v>412</v>
      </c>
    </row>
    <row r="41" spans="1:5" ht="30" customHeight="1">
      <c r="A41" s="67">
        <v>29</v>
      </c>
      <c r="B41" s="5" t="s">
        <v>20</v>
      </c>
      <c r="C41" s="29" t="s">
        <v>2</v>
      </c>
      <c r="D41" s="30"/>
      <c r="E41" s="33"/>
    </row>
    <row r="42" spans="1:5" ht="30" customHeight="1">
      <c r="A42" s="103" t="s">
        <v>21</v>
      </c>
      <c r="B42" s="104"/>
      <c r="C42" s="104"/>
      <c r="D42" s="104"/>
      <c r="E42" s="105"/>
    </row>
    <row r="43" spans="1:5" ht="30" customHeight="1">
      <c r="A43" s="67">
        <v>30</v>
      </c>
      <c r="B43" s="5" t="s">
        <v>173</v>
      </c>
      <c r="C43" s="29">
        <v>0</v>
      </c>
      <c r="D43" s="30" t="s">
        <v>401</v>
      </c>
      <c r="E43" s="33" t="s">
        <v>249</v>
      </c>
    </row>
    <row r="44" spans="1:5" ht="30" customHeight="1">
      <c r="A44" s="67">
        <v>31</v>
      </c>
      <c r="B44" s="5" t="s">
        <v>136</v>
      </c>
      <c r="C44" s="29">
        <v>6</v>
      </c>
      <c r="D44" s="30" t="s">
        <v>401</v>
      </c>
      <c r="E44" s="33" t="s">
        <v>499</v>
      </c>
    </row>
    <row r="45" spans="1:5" ht="30" customHeight="1">
      <c r="A45" s="67">
        <v>32</v>
      </c>
      <c r="B45" s="5" t="s">
        <v>174</v>
      </c>
      <c r="C45" s="29">
        <v>0</v>
      </c>
      <c r="D45" s="30" t="s">
        <v>401</v>
      </c>
      <c r="E45" s="33"/>
    </row>
    <row r="46" spans="1:5" ht="30" customHeight="1">
      <c r="A46" s="67">
        <v>33</v>
      </c>
      <c r="B46" s="4" t="s">
        <v>175</v>
      </c>
      <c r="C46" s="29">
        <v>0</v>
      </c>
      <c r="D46" s="30" t="s">
        <v>129</v>
      </c>
      <c r="E46" s="28"/>
    </row>
    <row r="47" spans="1:5" ht="30" customHeight="1">
      <c r="A47" s="67">
        <v>34</v>
      </c>
      <c r="B47" s="5" t="s">
        <v>54</v>
      </c>
      <c r="C47" s="29">
        <f>C49+C48</f>
        <v>6</v>
      </c>
      <c r="D47" s="30" t="s">
        <v>398</v>
      </c>
      <c r="E47" s="78"/>
    </row>
    <row r="48" spans="1:5" ht="30" customHeight="1">
      <c r="A48" s="67">
        <v>35</v>
      </c>
      <c r="B48" s="4" t="s">
        <v>176</v>
      </c>
      <c r="C48" s="29">
        <v>0</v>
      </c>
      <c r="D48" s="30" t="s">
        <v>399</v>
      </c>
      <c r="E48" s="28"/>
    </row>
    <row r="49" spans="1:5" ht="30" customHeight="1">
      <c r="A49" s="67">
        <v>36</v>
      </c>
      <c r="B49" s="37" t="s">
        <v>177</v>
      </c>
      <c r="C49" s="29">
        <v>6</v>
      </c>
      <c r="D49" s="30"/>
      <c r="E49" s="28"/>
    </row>
    <row r="50" spans="1:5" ht="30" customHeight="1">
      <c r="A50" s="67">
        <v>37</v>
      </c>
      <c r="B50" s="5" t="s">
        <v>66</v>
      </c>
      <c r="C50" s="29"/>
      <c r="D50" s="30"/>
      <c r="E50" s="28"/>
    </row>
    <row r="51" spans="1:5" ht="30" customHeight="1">
      <c r="A51" s="72" t="s">
        <v>178</v>
      </c>
      <c r="B51" s="5" t="s">
        <v>179</v>
      </c>
      <c r="C51" s="29">
        <v>0</v>
      </c>
      <c r="D51" s="30" t="s">
        <v>398</v>
      </c>
      <c r="E51" s="28"/>
    </row>
    <row r="52" spans="1:5" ht="30" customHeight="1">
      <c r="A52" s="72" t="s">
        <v>180</v>
      </c>
      <c r="B52" s="5" t="s">
        <v>119</v>
      </c>
      <c r="C52" s="29">
        <v>4</v>
      </c>
      <c r="D52" s="30" t="s">
        <v>398</v>
      </c>
      <c r="E52" s="28"/>
    </row>
    <row r="53" spans="1:5" ht="30" customHeight="1">
      <c r="A53" s="72" t="s">
        <v>181</v>
      </c>
      <c r="B53" s="5" t="s">
        <v>31</v>
      </c>
      <c r="C53" s="29">
        <v>0</v>
      </c>
      <c r="D53" s="30" t="s">
        <v>398</v>
      </c>
      <c r="E53" s="28"/>
    </row>
    <row r="54" spans="1:5" ht="30" customHeight="1">
      <c r="A54" s="72" t="s">
        <v>182</v>
      </c>
      <c r="B54" s="5" t="s">
        <v>183</v>
      </c>
      <c r="C54" s="29">
        <v>2</v>
      </c>
      <c r="D54" s="30" t="s">
        <v>398</v>
      </c>
      <c r="E54" s="28"/>
    </row>
    <row r="55" spans="1:5" ht="30" customHeight="1">
      <c r="A55" s="72" t="s">
        <v>184</v>
      </c>
      <c r="B55" s="5" t="s">
        <v>67</v>
      </c>
      <c r="C55" s="29">
        <v>0</v>
      </c>
      <c r="D55" s="30" t="s">
        <v>398</v>
      </c>
      <c r="E55" s="28" t="s">
        <v>409</v>
      </c>
    </row>
    <row r="56" spans="1:5" ht="30" customHeight="1">
      <c r="A56" s="67">
        <v>38</v>
      </c>
      <c r="B56" s="5" t="s">
        <v>185</v>
      </c>
      <c r="C56" s="29" t="s">
        <v>397</v>
      </c>
      <c r="D56" s="30"/>
      <c r="E56" s="28"/>
    </row>
    <row r="57" spans="1:5" ht="30" customHeight="1">
      <c r="A57" s="67">
        <v>39</v>
      </c>
      <c r="B57" s="5" t="s">
        <v>186</v>
      </c>
      <c r="C57" s="29" t="s">
        <v>408</v>
      </c>
      <c r="D57" s="30"/>
      <c r="E57" s="28"/>
    </row>
    <row r="58" spans="1:5" ht="30" customHeight="1">
      <c r="A58" s="67">
        <v>40</v>
      </c>
      <c r="B58" s="5" t="s">
        <v>53</v>
      </c>
      <c r="C58" s="29" t="s">
        <v>396</v>
      </c>
      <c r="D58" s="30"/>
      <c r="E58" s="28"/>
    </row>
    <row r="59" spans="1:5" ht="64.8">
      <c r="A59" s="67">
        <v>41</v>
      </c>
      <c r="B59" s="9" t="s">
        <v>187</v>
      </c>
      <c r="C59" s="44" t="str">
        <f>C43+C44-C47&amp;"/"&amp;C52+C51+C55</f>
        <v>0/4</v>
      </c>
      <c r="D59" s="26" t="s">
        <v>398</v>
      </c>
      <c r="E59" s="28" t="s">
        <v>498</v>
      </c>
    </row>
    <row r="60" spans="1:5" ht="30" customHeight="1">
      <c r="A60" s="103" t="s">
        <v>33</v>
      </c>
      <c r="B60" s="104"/>
      <c r="C60" s="104"/>
      <c r="D60" s="104"/>
      <c r="E60" s="105"/>
    </row>
    <row r="61" spans="1:5" ht="30" customHeight="1">
      <c r="A61" s="67">
        <v>42</v>
      </c>
      <c r="B61" s="4" t="s">
        <v>188</v>
      </c>
      <c r="C61" s="29">
        <v>0</v>
      </c>
      <c r="D61" s="30" t="s">
        <v>401</v>
      </c>
      <c r="E61" s="28"/>
    </row>
    <row r="62" spans="1:5" ht="30" customHeight="1">
      <c r="A62" s="67">
        <v>43</v>
      </c>
      <c r="B62" s="4" t="s">
        <v>47</v>
      </c>
      <c r="C62" s="29">
        <v>4</v>
      </c>
      <c r="D62" s="30" t="s">
        <v>401</v>
      </c>
      <c r="E62" s="33" t="s">
        <v>497</v>
      </c>
    </row>
    <row r="63" spans="1:5" ht="30" customHeight="1">
      <c r="A63" s="67">
        <v>44</v>
      </c>
      <c r="B63" s="4" t="s">
        <v>32</v>
      </c>
      <c r="C63" s="29">
        <v>0</v>
      </c>
      <c r="D63" s="30" t="s">
        <v>134</v>
      </c>
      <c r="E63" s="33"/>
    </row>
    <row r="64" spans="1:5" ht="30" customHeight="1">
      <c r="A64" s="67">
        <v>45</v>
      </c>
      <c r="B64" s="5" t="s">
        <v>189</v>
      </c>
      <c r="C64" s="29">
        <v>0</v>
      </c>
      <c r="D64" s="30" t="s">
        <v>129</v>
      </c>
      <c r="E64" s="28"/>
    </row>
    <row r="65" spans="1:5" ht="30" customHeight="1">
      <c r="A65" s="67">
        <v>46</v>
      </c>
      <c r="B65" s="5" t="s">
        <v>190</v>
      </c>
      <c r="C65" s="29">
        <v>2</v>
      </c>
      <c r="D65" s="30" t="s">
        <v>398</v>
      </c>
      <c r="E65" s="33" t="s">
        <v>496</v>
      </c>
    </row>
    <row r="66" spans="1:5" ht="30" customHeight="1">
      <c r="A66" s="67">
        <v>47</v>
      </c>
      <c r="B66" s="5" t="s">
        <v>191</v>
      </c>
      <c r="C66" s="29">
        <v>0</v>
      </c>
      <c r="D66" s="30" t="s">
        <v>399</v>
      </c>
      <c r="E66" s="33"/>
    </row>
    <row r="67" spans="1:5" ht="30" customHeight="1">
      <c r="A67" s="67">
        <v>48</v>
      </c>
      <c r="B67" s="5" t="s">
        <v>66</v>
      </c>
      <c r="C67" s="29"/>
      <c r="D67" s="30"/>
      <c r="E67" s="33"/>
    </row>
    <row r="68" spans="1:5" ht="30" customHeight="1">
      <c r="A68" s="72" t="s">
        <v>69</v>
      </c>
      <c r="B68" s="5" t="s">
        <v>192</v>
      </c>
      <c r="C68" s="29">
        <v>0</v>
      </c>
      <c r="D68" s="30" t="s">
        <v>101</v>
      </c>
      <c r="E68" s="28"/>
    </row>
    <row r="69" spans="1:5" ht="30" customHeight="1">
      <c r="A69" s="72" t="s">
        <v>70</v>
      </c>
      <c r="B69" s="5" t="s">
        <v>119</v>
      </c>
      <c r="C69" s="29">
        <v>2</v>
      </c>
      <c r="D69" s="30" t="s">
        <v>141</v>
      </c>
      <c r="E69" s="33"/>
    </row>
    <row r="70" spans="1:5" ht="30" customHeight="1">
      <c r="A70" s="72" t="s">
        <v>71</v>
      </c>
      <c r="B70" s="5" t="s">
        <v>31</v>
      </c>
      <c r="C70" s="29">
        <v>0</v>
      </c>
      <c r="D70" s="30" t="s">
        <v>420</v>
      </c>
      <c r="E70" s="28"/>
    </row>
    <row r="71" spans="1:5" ht="30" customHeight="1">
      <c r="A71" s="72" t="s">
        <v>72</v>
      </c>
      <c r="B71" s="5" t="s">
        <v>183</v>
      </c>
      <c r="C71" s="29">
        <v>0</v>
      </c>
      <c r="D71" s="30" t="s">
        <v>141</v>
      </c>
      <c r="E71" s="33"/>
    </row>
    <row r="72" spans="1:5" ht="30" customHeight="1">
      <c r="A72" s="72" t="s">
        <v>73</v>
      </c>
      <c r="B72" s="5" t="s">
        <v>193</v>
      </c>
      <c r="C72" s="29">
        <v>0</v>
      </c>
      <c r="D72" s="30"/>
      <c r="E72" s="33"/>
    </row>
    <row r="73" spans="1:5" ht="30" customHeight="1">
      <c r="A73" s="67">
        <v>46</v>
      </c>
      <c r="B73" s="5" t="s">
        <v>194</v>
      </c>
      <c r="C73" s="29" t="s">
        <v>397</v>
      </c>
      <c r="D73" s="30"/>
      <c r="E73" s="33"/>
    </row>
    <row r="74" spans="1:5" ht="30" customHeight="1">
      <c r="A74" s="67">
        <v>47</v>
      </c>
      <c r="B74" s="5" t="s">
        <v>195</v>
      </c>
      <c r="C74" s="29" t="s">
        <v>492</v>
      </c>
      <c r="D74" s="30"/>
      <c r="E74" s="33"/>
    </row>
    <row r="75" spans="1:5" ht="30" customHeight="1">
      <c r="A75" s="67">
        <v>48</v>
      </c>
      <c r="B75" s="5" t="s">
        <v>53</v>
      </c>
      <c r="C75" s="29" t="s">
        <v>396</v>
      </c>
      <c r="D75" s="30"/>
      <c r="E75" s="28"/>
    </row>
    <row r="76" spans="1:5" ht="30" customHeight="1">
      <c r="A76" s="67">
        <v>49</v>
      </c>
      <c r="B76" s="9" t="s">
        <v>187</v>
      </c>
      <c r="C76" s="44" t="str">
        <f>C61+C62-C65&amp;"/"&amp;C68+C69+C72</f>
        <v>2/2</v>
      </c>
      <c r="D76" s="26" t="s">
        <v>141</v>
      </c>
      <c r="E76" s="28" t="s">
        <v>495</v>
      </c>
    </row>
    <row r="77" spans="1:5" ht="30" customHeight="1">
      <c r="A77" s="103" t="s">
        <v>196</v>
      </c>
      <c r="B77" s="104"/>
      <c r="C77" s="104"/>
      <c r="D77" s="104"/>
      <c r="E77" s="105"/>
    </row>
    <row r="78" spans="1:5" ht="30" customHeight="1">
      <c r="A78" s="67">
        <v>50</v>
      </c>
      <c r="B78" s="4" t="s">
        <v>123</v>
      </c>
      <c r="C78" s="29">
        <v>0</v>
      </c>
      <c r="D78" s="30" t="s">
        <v>231</v>
      </c>
      <c r="E78" s="28"/>
    </row>
    <row r="79" spans="1:5" ht="30" customHeight="1">
      <c r="A79" s="67">
        <v>51</v>
      </c>
      <c r="B79" s="4" t="s">
        <v>197</v>
      </c>
      <c r="C79" s="29">
        <v>3</v>
      </c>
      <c r="D79" s="30" t="s">
        <v>231</v>
      </c>
      <c r="E79" s="28" t="s">
        <v>494</v>
      </c>
    </row>
    <row r="80" spans="1:5" ht="30" customHeight="1">
      <c r="A80" s="67">
        <v>52</v>
      </c>
      <c r="B80" s="4" t="s">
        <v>32</v>
      </c>
      <c r="C80" s="29">
        <v>0</v>
      </c>
      <c r="D80" s="30" t="s">
        <v>231</v>
      </c>
      <c r="E80" s="33"/>
    </row>
    <row r="81" spans="1:5" ht="30" customHeight="1">
      <c r="A81" s="67">
        <v>53</v>
      </c>
      <c r="B81" s="5" t="s">
        <v>198</v>
      </c>
      <c r="C81" s="29">
        <v>0</v>
      </c>
      <c r="D81" s="30" t="s">
        <v>474</v>
      </c>
      <c r="E81" s="28"/>
    </row>
    <row r="82" spans="1:5" ht="30" customHeight="1">
      <c r="A82" s="67">
        <v>54</v>
      </c>
      <c r="B82" s="5" t="s">
        <v>199</v>
      </c>
      <c r="C82" s="29">
        <v>1</v>
      </c>
      <c r="D82" s="30" t="s">
        <v>101</v>
      </c>
      <c r="E82" s="28" t="s">
        <v>493</v>
      </c>
    </row>
    <row r="83" spans="1:5" ht="30" customHeight="1">
      <c r="A83" s="67">
        <v>55</v>
      </c>
      <c r="B83" s="5" t="s">
        <v>49</v>
      </c>
      <c r="C83" s="29">
        <v>0</v>
      </c>
      <c r="D83" s="30" t="s">
        <v>101</v>
      </c>
      <c r="E83" s="28"/>
    </row>
    <row r="84" spans="1:5" ht="30" customHeight="1">
      <c r="A84" s="67">
        <v>56</v>
      </c>
      <c r="B84" s="5" t="s">
        <v>56</v>
      </c>
      <c r="C84" s="29">
        <v>1</v>
      </c>
      <c r="D84" s="30" t="s">
        <v>101</v>
      </c>
      <c r="E84" s="34"/>
    </row>
    <row r="85" spans="1:5" ht="30" customHeight="1">
      <c r="A85" s="67">
        <v>60</v>
      </c>
      <c r="B85" s="5" t="s">
        <v>200</v>
      </c>
      <c r="C85" s="29"/>
      <c r="D85" s="30"/>
      <c r="E85" s="34"/>
    </row>
    <row r="86" spans="1:5" ht="30" customHeight="1">
      <c r="A86" s="72" t="s">
        <v>663</v>
      </c>
      <c r="B86" s="5" t="s">
        <v>30</v>
      </c>
      <c r="C86" s="29">
        <v>0</v>
      </c>
      <c r="D86" s="30" t="s">
        <v>398</v>
      </c>
      <c r="E86" s="34"/>
    </row>
    <row r="87" spans="1:5" ht="30" customHeight="1">
      <c r="A87" s="72" t="s">
        <v>664</v>
      </c>
      <c r="B87" s="5" t="s">
        <v>119</v>
      </c>
      <c r="C87" s="29">
        <v>1</v>
      </c>
      <c r="D87" s="30" t="s">
        <v>101</v>
      </c>
      <c r="E87" s="34"/>
    </row>
    <row r="88" spans="1:5" ht="30" customHeight="1">
      <c r="A88" s="72" t="s">
        <v>665</v>
      </c>
      <c r="B88" s="5" t="s">
        <v>201</v>
      </c>
      <c r="C88" s="29">
        <v>0</v>
      </c>
      <c r="D88" s="30" t="s">
        <v>101</v>
      </c>
      <c r="E88" s="34"/>
    </row>
    <row r="89" spans="1:5" ht="30" customHeight="1">
      <c r="A89" s="72" t="s">
        <v>666</v>
      </c>
      <c r="B89" s="5" t="s">
        <v>118</v>
      </c>
      <c r="C89" s="29">
        <v>0</v>
      </c>
      <c r="D89" s="30" t="s">
        <v>398</v>
      </c>
      <c r="E89" s="34"/>
    </row>
    <row r="90" spans="1:5" ht="30" customHeight="1">
      <c r="A90" s="72" t="s">
        <v>667</v>
      </c>
      <c r="B90" s="5" t="s">
        <v>67</v>
      </c>
      <c r="C90" s="29">
        <v>0</v>
      </c>
      <c r="D90" s="30"/>
      <c r="E90" s="34"/>
    </row>
    <row r="91" spans="1:5" ht="30" customHeight="1">
      <c r="A91" s="67">
        <v>61</v>
      </c>
      <c r="B91" s="5" t="s">
        <v>194</v>
      </c>
      <c r="C91" s="29" t="s">
        <v>132</v>
      </c>
      <c r="D91" s="30"/>
      <c r="E91" s="33"/>
    </row>
    <row r="92" spans="1:5" ht="30" customHeight="1">
      <c r="A92" s="67">
        <v>62</v>
      </c>
      <c r="B92" s="5" t="s">
        <v>186</v>
      </c>
      <c r="C92" s="29" t="s">
        <v>492</v>
      </c>
      <c r="D92" s="30"/>
      <c r="E92" s="33"/>
    </row>
    <row r="93" spans="1:5" ht="30" customHeight="1">
      <c r="A93" s="67">
        <v>63</v>
      </c>
      <c r="B93" s="5" t="s">
        <v>202</v>
      </c>
      <c r="C93" s="29" t="s">
        <v>491</v>
      </c>
      <c r="D93" s="26"/>
      <c r="E93" s="28"/>
    </row>
    <row r="94" spans="1:5" ht="32.4">
      <c r="A94" s="67">
        <v>64</v>
      </c>
      <c r="B94" s="9" t="s">
        <v>187</v>
      </c>
      <c r="C94" s="44" t="str">
        <f>C78+C79-C84&amp;"/"&amp;C86+C87+C90</f>
        <v>2/1</v>
      </c>
      <c r="D94" s="30" t="s">
        <v>101</v>
      </c>
      <c r="E94" s="28" t="s">
        <v>490</v>
      </c>
    </row>
    <row r="95" spans="1:5" ht="30" customHeight="1">
      <c r="A95" s="103" t="s">
        <v>602</v>
      </c>
      <c r="B95" s="104"/>
      <c r="C95" s="104"/>
      <c r="D95" s="104"/>
      <c r="E95" s="105"/>
    </row>
    <row r="96" spans="1:5" ht="30" customHeight="1">
      <c r="A96" s="73">
        <v>65</v>
      </c>
      <c r="B96" s="9" t="s">
        <v>41</v>
      </c>
      <c r="C96" s="29">
        <v>0</v>
      </c>
      <c r="D96" s="26" t="s">
        <v>489</v>
      </c>
      <c r="E96" s="25"/>
    </row>
    <row r="97" spans="1:5" ht="30" customHeight="1">
      <c r="A97" s="73">
        <v>66</v>
      </c>
      <c r="B97" s="9" t="s">
        <v>78</v>
      </c>
      <c r="C97" s="29">
        <f>C82+C83</f>
        <v>1</v>
      </c>
      <c r="D97" s="26" t="s">
        <v>223</v>
      </c>
      <c r="E97" s="25" t="s">
        <v>91</v>
      </c>
    </row>
    <row r="98" spans="1:5" ht="30" customHeight="1">
      <c r="A98" s="73">
        <v>67</v>
      </c>
      <c r="B98" s="9" t="s">
        <v>204</v>
      </c>
      <c r="C98" s="29">
        <f>C44*2+C45+C62*2+C63+C79*2+C80</f>
        <v>26</v>
      </c>
      <c r="D98" s="26" t="s">
        <v>222</v>
      </c>
      <c r="E98" s="25" t="s">
        <v>220</v>
      </c>
    </row>
    <row r="99" spans="1:5" ht="30" customHeight="1">
      <c r="A99" s="73">
        <v>68</v>
      </c>
      <c r="B99" s="9" t="s">
        <v>111</v>
      </c>
      <c r="C99" s="29">
        <v>0</v>
      </c>
      <c r="D99" s="26" t="s">
        <v>147</v>
      </c>
      <c r="E99" s="25"/>
    </row>
    <row r="100" spans="1:5" ht="30" customHeight="1">
      <c r="A100" s="73">
        <v>69</v>
      </c>
      <c r="B100" s="9" t="s">
        <v>187</v>
      </c>
      <c r="C100" s="44" t="str">
        <f>(LEFT(C59,FIND("/",C59)-1)+LEFT(C76,FIND("/",C76)-1)+LEFT(C94,FIND("/",C94)-1))&amp;"/"&amp;RIGHT(C59,FIND("/",C59)-1)+RIGHT(C76,FIND("/",C76)-1)+RIGHT(C94,FIND("/",C94)-1)</f>
        <v>4/7</v>
      </c>
      <c r="D100" s="26" t="s">
        <v>141</v>
      </c>
      <c r="E100" s="25"/>
    </row>
    <row r="101" spans="1:5" ht="30" customHeight="1">
      <c r="A101" s="73">
        <v>70</v>
      </c>
      <c r="B101" s="9" t="s">
        <v>205</v>
      </c>
      <c r="C101" s="43" t="s">
        <v>98</v>
      </c>
      <c r="D101" s="26" t="s">
        <v>96</v>
      </c>
      <c r="E101" s="28" t="s">
        <v>488</v>
      </c>
    </row>
    <row r="102" spans="1:5" ht="30" customHeight="1">
      <c r="A102" s="73">
        <v>71</v>
      </c>
      <c r="B102" s="9" t="s">
        <v>206</v>
      </c>
      <c r="C102" s="29">
        <f>C83</f>
        <v>0</v>
      </c>
      <c r="D102" s="26" t="s">
        <v>96</v>
      </c>
      <c r="E102" s="25"/>
    </row>
    <row r="103" spans="1:5" ht="30" customHeight="1">
      <c r="A103" s="73">
        <v>72</v>
      </c>
      <c r="B103" s="9" t="s">
        <v>103</v>
      </c>
      <c r="C103" s="29">
        <v>1</v>
      </c>
      <c r="D103" s="26" t="s">
        <v>96</v>
      </c>
      <c r="E103" s="28" t="s">
        <v>487</v>
      </c>
    </row>
    <row r="104" spans="1:5" ht="30" customHeight="1">
      <c r="A104" s="73">
        <v>73</v>
      </c>
      <c r="B104" s="9" t="s">
        <v>207</v>
      </c>
      <c r="C104" s="29">
        <v>0</v>
      </c>
      <c r="D104" s="26" t="s">
        <v>486</v>
      </c>
      <c r="E104" s="25"/>
    </row>
    <row r="105" spans="1:5" ht="30" customHeight="1" thickBot="1">
      <c r="A105" s="94">
        <v>74</v>
      </c>
      <c r="B105" s="74" t="s">
        <v>208</v>
      </c>
      <c r="C105" s="79">
        <v>1</v>
      </c>
      <c r="D105" s="23" t="s">
        <v>486</v>
      </c>
      <c r="E105" s="38" t="s">
        <v>91</v>
      </c>
    </row>
    <row r="106" spans="1:5" ht="30" customHeight="1">
      <c r="A106" s="2"/>
      <c r="B106" s="2"/>
      <c r="C106" s="22"/>
      <c r="D106" s="22"/>
      <c r="E106" s="21"/>
    </row>
    <row r="107" spans="1:5" ht="30" customHeight="1">
      <c r="A107" s="2"/>
      <c r="B107" s="2"/>
      <c r="C107" s="22"/>
      <c r="D107" s="22"/>
      <c r="E107" s="21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rintOptions horizontalCentered="1"/>
  <pageMargins left="0.25" right="0.25" top="0.75" bottom="0.75" header="0.3" footer="0.3"/>
  <pageSetup paperSize="9"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15" zoomScaleSheetLayoutView="80" workbookViewId="0">
      <pane xSplit="2" ySplit="2" topLeftCell="C3" activePane="bottomRight" state="frozen"/>
      <selection activeCell="A8" sqref="A8:XFD8"/>
      <selection pane="topRight" activeCell="A8" sqref="A8:XFD8"/>
      <selection pane="bottomLeft" activeCell="A8" sqref="A8:XFD8"/>
      <selection pane="bottomRight" activeCell="E105" sqref="A1:E105"/>
    </sheetView>
  </sheetViews>
  <sheetFormatPr defaultColWidth="8.77734375" defaultRowHeight="13.2"/>
  <cols>
    <col min="1" max="1" width="8" customWidth="1"/>
    <col min="2" max="2" width="51.77734375" bestFit="1" customWidth="1"/>
    <col min="3" max="4" width="20.77734375" style="20" customWidth="1"/>
    <col min="5" max="5" width="50.77734375" style="19" customWidth="1"/>
    <col min="6" max="16384" width="8.77734375" style="19"/>
  </cols>
  <sheetData>
    <row r="1" spans="1:5" ht="16.2" customHeight="1">
      <c r="A1" s="106" t="s">
        <v>389</v>
      </c>
      <c r="B1" s="107"/>
      <c r="C1" s="107"/>
      <c r="D1" s="107"/>
      <c r="E1" s="108"/>
    </row>
    <row r="2" spans="1:5" ht="16.2">
      <c r="A2" s="83" t="s">
        <v>162</v>
      </c>
      <c r="B2" s="84" t="s">
        <v>3</v>
      </c>
      <c r="C2" s="86" t="s">
        <v>4</v>
      </c>
      <c r="D2" s="86" t="s">
        <v>5</v>
      </c>
      <c r="E2" s="87" t="s">
        <v>6</v>
      </c>
    </row>
    <row r="3" spans="1:5" ht="30" customHeight="1">
      <c r="A3" s="66">
        <v>1</v>
      </c>
      <c r="B3" s="5" t="s">
        <v>22</v>
      </c>
      <c r="C3" s="35">
        <v>6</v>
      </c>
      <c r="D3" s="32" t="s">
        <v>23</v>
      </c>
      <c r="E3" s="33" t="s">
        <v>24</v>
      </c>
    </row>
    <row r="4" spans="1:5" ht="30" customHeight="1">
      <c r="A4" s="66">
        <v>2</v>
      </c>
      <c r="B4" s="5" t="s">
        <v>161</v>
      </c>
      <c r="C4" s="35">
        <v>6</v>
      </c>
      <c r="D4" s="30"/>
      <c r="E4" s="33" t="s">
        <v>388</v>
      </c>
    </row>
    <row r="5" spans="1:5" ht="30" customHeight="1">
      <c r="A5" s="66">
        <v>3</v>
      </c>
      <c r="B5" s="5" t="s">
        <v>158</v>
      </c>
      <c r="C5" s="30">
        <v>3</v>
      </c>
      <c r="D5" s="30"/>
      <c r="E5" s="33" t="s">
        <v>387</v>
      </c>
    </row>
    <row r="6" spans="1:5" ht="30" customHeight="1">
      <c r="A6" s="66">
        <v>4</v>
      </c>
      <c r="B6" s="5" t="s">
        <v>164</v>
      </c>
      <c r="C6" s="30">
        <v>6</v>
      </c>
      <c r="D6" s="32"/>
      <c r="E6" s="33" t="s">
        <v>386</v>
      </c>
    </row>
    <row r="7" spans="1:5" ht="30" customHeight="1">
      <c r="A7" s="66">
        <v>5</v>
      </c>
      <c r="B7" s="5" t="s">
        <v>55</v>
      </c>
      <c r="C7" s="30">
        <v>1</v>
      </c>
      <c r="D7" s="32"/>
      <c r="E7" s="33"/>
    </row>
    <row r="8" spans="1:5" ht="30" customHeight="1">
      <c r="A8" s="66">
        <v>6</v>
      </c>
      <c r="B8" s="5" t="s">
        <v>165</v>
      </c>
      <c r="C8" s="64">
        <f>SUM(C4:C7)</f>
        <v>16</v>
      </c>
      <c r="D8" s="32"/>
      <c r="E8" s="33"/>
    </row>
    <row r="9" spans="1:5" ht="16.2" customHeight="1">
      <c r="A9" s="103" t="s">
        <v>166</v>
      </c>
      <c r="B9" s="104"/>
      <c r="C9" s="104"/>
      <c r="D9" s="104"/>
      <c r="E9" s="105"/>
    </row>
    <row r="10" spans="1:5" ht="30" customHeight="1">
      <c r="A10" s="66">
        <v>7</v>
      </c>
      <c r="B10" s="5" t="s">
        <v>7</v>
      </c>
      <c r="C10" s="30"/>
      <c r="D10" s="30"/>
      <c r="E10" s="33" t="s">
        <v>385</v>
      </c>
    </row>
    <row r="11" spans="1:5" ht="30" customHeight="1">
      <c r="A11" s="66">
        <v>8</v>
      </c>
      <c r="B11" s="5" t="s">
        <v>167</v>
      </c>
      <c r="C11" s="30"/>
      <c r="D11" s="30"/>
      <c r="E11" s="33" t="s">
        <v>384</v>
      </c>
    </row>
    <row r="12" spans="1:5" ht="16.2" customHeight="1">
      <c r="A12" s="103" t="s">
        <v>168</v>
      </c>
      <c r="B12" s="104"/>
      <c r="C12" s="104"/>
      <c r="D12" s="104"/>
      <c r="E12" s="105"/>
    </row>
    <row r="13" spans="1:5" ht="30" customHeight="1">
      <c r="A13" s="67">
        <v>9</v>
      </c>
      <c r="B13" s="5" t="s">
        <v>8</v>
      </c>
      <c r="C13" s="35">
        <v>300</v>
      </c>
      <c r="D13" s="32" t="s">
        <v>1</v>
      </c>
      <c r="E13" s="28"/>
    </row>
    <row r="14" spans="1:5" ht="30" customHeight="1">
      <c r="A14" s="67">
        <v>10</v>
      </c>
      <c r="B14" s="4" t="s">
        <v>25</v>
      </c>
      <c r="C14" s="30" t="s">
        <v>383</v>
      </c>
      <c r="D14" s="30" t="s">
        <v>382</v>
      </c>
      <c r="E14" s="28"/>
    </row>
    <row r="15" spans="1:5" ht="30" customHeight="1">
      <c r="A15" s="67">
        <v>11</v>
      </c>
      <c r="B15" s="5" t="s">
        <v>9</v>
      </c>
      <c r="C15" s="30" t="s">
        <v>381</v>
      </c>
      <c r="D15" s="30" t="s">
        <v>353</v>
      </c>
      <c r="E15" s="28"/>
    </row>
    <row r="16" spans="1:5" ht="30" customHeight="1">
      <c r="A16" s="67">
        <v>12</v>
      </c>
      <c r="B16" s="5" t="s">
        <v>10</v>
      </c>
      <c r="C16" s="35">
        <v>106</v>
      </c>
      <c r="D16" s="30"/>
      <c r="E16" s="28"/>
    </row>
    <row r="17" spans="1:6" ht="30" customHeight="1">
      <c r="A17" s="67">
        <v>13</v>
      </c>
      <c r="B17" s="4" t="s">
        <v>26</v>
      </c>
      <c r="C17" s="32" t="s">
        <v>2</v>
      </c>
      <c r="D17" s="30"/>
      <c r="E17" s="28"/>
    </row>
    <row r="18" spans="1:6" ht="16.2" customHeight="1">
      <c r="A18" s="103" t="s">
        <v>585</v>
      </c>
      <c r="B18" s="104"/>
      <c r="C18" s="104"/>
      <c r="D18" s="104"/>
      <c r="E18" s="105"/>
    </row>
    <row r="19" spans="1:6" ht="30" customHeight="1">
      <c r="A19" s="67">
        <v>14</v>
      </c>
      <c r="B19" s="5" t="s">
        <v>169</v>
      </c>
      <c r="C19" s="35">
        <v>0</v>
      </c>
      <c r="D19" s="32" t="s">
        <v>11</v>
      </c>
      <c r="E19" s="33" t="s">
        <v>12</v>
      </c>
    </row>
    <row r="20" spans="1:6" ht="30" customHeight="1">
      <c r="A20" s="67">
        <v>15</v>
      </c>
      <c r="B20" s="5" t="s">
        <v>59</v>
      </c>
      <c r="C20" s="35">
        <v>0</v>
      </c>
      <c r="D20" s="32" t="s">
        <v>11</v>
      </c>
      <c r="E20" s="33" t="s">
        <v>380</v>
      </c>
    </row>
    <row r="21" spans="1:6" ht="30" customHeight="1">
      <c r="A21" s="67">
        <v>16</v>
      </c>
      <c r="B21" s="5" t="s">
        <v>170</v>
      </c>
      <c r="C21" s="35">
        <v>0</v>
      </c>
      <c r="D21" s="32" t="s">
        <v>11</v>
      </c>
      <c r="E21" s="28" t="s">
        <v>27</v>
      </c>
    </row>
    <row r="22" spans="1:6" ht="30" customHeight="1">
      <c r="A22" s="67">
        <v>17</v>
      </c>
      <c r="B22" s="4" t="s">
        <v>50</v>
      </c>
      <c r="C22" s="35">
        <v>33</v>
      </c>
      <c r="D22" s="32" t="s">
        <v>379</v>
      </c>
      <c r="E22" s="28" t="s">
        <v>378</v>
      </c>
    </row>
    <row r="23" spans="1:6" ht="16.2" customHeight="1">
      <c r="A23" s="103" t="s">
        <v>52</v>
      </c>
      <c r="B23" s="104"/>
      <c r="C23" s="104"/>
      <c r="D23" s="104"/>
      <c r="E23" s="105"/>
    </row>
    <row r="24" spans="1:6" ht="30" customHeight="1">
      <c r="A24" s="67">
        <v>18</v>
      </c>
      <c r="B24" s="5" t="s">
        <v>15</v>
      </c>
      <c r="C24" s="35">
        <v>2</v>
      </c>
      <c r="D24" s="32" t="s">
        <v>16</v>
      </c>
      <c r="E24" s="33" t="s">
        <v>377</v>
      </c>
    </row>
    <row r="25" spans="1:6" ht="16.2">
      <c r="A25" s="68" t="s">
        <v>618</v>
      </c>
      <c r="B25" s="5" t="s">
        <v>619</v>
      </c>
      <c r="C25" s="54" t="s">
        <v>345</v>
      </c>
      <c r="D25" s="32"/>
      <c r="E25" s="69"/>
      <c r="F25" s="53"/>
    </row>
    <row r="26" spans="1:6" ht="16.2">
      <c r="A26" s="68" t="s">
        <v>620</v>
      </c>
      <c r="B26" s="5" t="s">
        <v>621</v>
      </c>
      <c r="C26" s="35" t="s">
        <v>64</v>
      </c>
      <c r="D26" s="32"/>
      <c r="E26" s="70" t="s">
        <v>622</v>
      </c>
      <c r="F26" s="53"/>
    </row>
    <row r="27" spans="1:6" ht="16.2">
      <c r="A27" s="68" t="s">
        <v>623</v>
      </c>
      <c r="B27" s="5" t="s">
        <v>624</v>
      </c>
      <c r="C27" s="35" t="s">
        <v>62</v>
      </c>
      <c r="D27" s="32"/>
      <c r="E27" s="69"/>
      <c r="F27" s="53"/>
    </row>
    <row r="28" spans="1:6" ht="16.2">
      <c r="A28" s="68" t="s">
        <v>625</v>
      </c>
      <c r="B28" s="5" t="s">
        <v>626</v>
      </c>
      <c r="C28" s="35" t="s">
        <v>62</v>
      </c>
      <c r="D28" s="32"/>
      <c r="E28" s="69"/>
      <c r="F28" s="53"/>
    </row>
    <row r="29" spans="1:6" ht="30" customHeight="1">
      <c r="A29" s="67">
        <v>19</v>
      </c>
      <c r="B29" s="5" t="s">
        <v>13</v>
      </c>
      <c r="C29" s="35">
        <v>0</v>
      </c>
      <c r="D29" s="32" t="s">
        <v>11</v>
      </c>
      <c r="E29" s="28"/>
    </row>
    <row r="30" spans="1:6" ht="30" customHeight="1">
      <c r="A30" s="67">
        <v>20</v>
      </c>
      <c r="B30" s="5" t="s">
        <v>14</v>
      </c>
      <c r="C30" s="35">
        <v>1</v>
      </c>
      <c r="D30" s="32" t="s">
        <v>11</v>
      </c>
      <c r="E30" s="28"/>
    </row>
    <row r="31" spans="1:6" ht="30" customHeight="1">
      <c r="A31" s="67">
        <v>21</v>
      </c>
      <c r="B31" s="5" t="s">
        <v>45</v>
      </c>
      <c r="C31" s="32" t="s">
        <v>2</v>
      </c>
      <c r="D31" s="30"/>
      <c r="E31" s="28"/>
    </row>
    <row r="32" spans="1:6" ht="16.2" customHeight="1">
      <c r="A32" s="103" t="s">
        <v>36</v>
      </c>
      <c r="B32" s="104"/>
      <c r="C32" s="104"/>
      <c r="D32" s="104"/>
      <c r="E32" s="105"/>
    </row>
    <row r="33" spans="1:5" ht="30" customHeight="1">
      <c r="A33" s="67">
        <v>22</v>
      </c>
      <c r="B33" s="5" t="s">
        <v>144</v>
      </c>
      <c r="C33" s="32" t="s">
        <v>2</v>
      </c>
      <c r="D33" s="30"/>
      <c r="E33" s="28"/>
    </row>
    <row r="34" spans="1:5" ht="30" customHeight="1">
      <c r="A34" s="67">
        <v>23</v>
      </c>
      <c r="B34" s="5" t="s">
        <v>143</v>
      </c>
      <c r="C34" s="35">
        <v>12</v>
      </c>
      <c r="D34" s="30" t="s">
        <v>353</v>
      </c>
      <c r="E34" s="33" t="s">
        <v>376</v>
      </c>
    </row>
    <row r="35" spans="1:5" ht="30" customHeight="1">
      <c r="A35" s="67">
        <v>24</v>
      </c>
      <c r="B35" s="4" t="s">
        <v>28</v>
      </c>
      <c r="C35" s="35">
        <v>12</v>
      </c>
      <c r="D35" s="30" t="s">
        <v>353</v>
      </c>
      <c r="E35" s="33" t="s">
        <v>375</v>
      </c>
    </row>
    <row r="36" spans="1:5" ht="30" customHeight="1">
      <c r="A36" s="67">
        <v>25</v>
      </c>
      <c r="B36" s="4" t="s">
        <v>171</v>
      </c>
      <c r="C36" s="35" t="s">
        <v>356</v>
      </c>
      <c r="D36" s="30"/>
      <c r="E36" s="33"/>
    </row>
    <row r="37" spans="1:5" ht="30" customHeight="1">
      <c r="A37" s="67">
        <v>26</v>
      </c>
      <c r="B37" s="4" t="s">
        <v>57</v>
      </c>
      <c r="C37" s="35" t="s">
        <v>356</v>
      </c>
      <c r="D37" s="30"/>
      <c r="E37" s="33"/>
    </row>
    <row r="38" spans="1:5" ht="16.2" customHeight="1">
      <c r="A38" s="103" t="s">
        <v>597</v>
      </c>
      <c r="B38" s="104"/>
      <c r="C38" s="104"/>
      <c r="D38" s="104"/>
      <c r="E38" s="105"/>
    </row>
    <row r="39" spans="1:5" ht="30" customHeight="1">
      <c r="A39" s="67">
        <v>27</v>
      </c>
      <c r="B39" s="5" t="s">
        <v>17</v>
      </c>
      <c r="C39" s="32" t="s">
        <v>2</v>
      </c>
      <c r="D39" s="30"/>
      <c r="E39" s="33" t="s">
        <v>18</v>
      </c>
    </row>
    <row r="40" spans="1:5" ht="30" customHeight="1">
      <c r="A40" s="67">
        <v>28</v>
      </c>
      <c r="B40" s="5" t="s">
        <v>19</v>
      </c>
      <c r="C40" s="32" t="s">
        <v>2</v>
      </c>
      <c r="D40" s="30"/>
      <c r="E40" s="33" t="s">
        <v>374</v>
      </c>
    </row>
    <row r="41" spans="1:5" ht="30" customHeight="1">
      <c r="A41" s="67">
        <v>29</v>
      </c>
      <c r="B41" s="5" t="s">
        <v>20</v>
      </c>
      <c r="C41" s="32" t="s">
        <v>2</v>
      </c>
      <c r="D41" s="30"/>
      <c r="E41" s="33"/>
    </row>
    <row r="42" spans="1:5" ht="16.2" customHeight="1">
      <c r="A42" s="103" t="s">
        <v>411</v>
      </c>
      <c r="B42" s="104"/>
      <c r="C42" s="104"/>
      <c r="D42" s="104"/>
      <c r="E42" s="105"/>
    </row>
    <row r="43" spans="1:5" ht="30" customHeight="1">
      <c r="A43" s="67">
        <v>30</v>
      </c>
      <c r="B43" s="5" t="s">
        <v>173</v>
      </c>
      <c r="C43" s="35">
        <v>6</v>
      </c>
      <c r="D43" s="30" t="s">
        <v>360</v>
      </c>
      <c r="E43" s="33" t="s">
        <v>373</v>
      </c>
    </row>
    <row r="44" spans="1:5" ht="30" customHeight="1">
      <c r="A44" s="67">
        <v>31</v>
      </c>
      <c r="B44" s="5" t="s">
        <v>136</v>
      </c>
      <c r="C44" s="35">
        <v>0</v>
      </c>
      <c r="D44" s="30" t="s">
        <v>360</v>
      </c>
      <c r="E44" s="33" t="s">
        <v>372</v>
      </c>
    </row>
    <row r="45" spans="1:5" ht="30" customHeight="1">
      <c r="A45" s="67">
        <v>32</v>
      </c>
      <c r="B45" s="5" t="s">
        <v>174</v>
      </c>
      <c r="C45" s="35">
        <v>0</v>
      </c>
      <c r="D45" s="30" t="s">
        <v>360</v>
      </c>
      <c r="E45" s="33"/>
    </row>
    <row r="46" spans="1:5" ht="30" customHeight="1">
      <c r="A46" s="67">
        <v>33</v>
      </c>
      <c r="B46" s="4" t="s">
        <v>175</v>
      </c>
      <c r="C46" s="35">
        <v>5</v>
      </c>
      <c r="D46" s="30"/>
      <c r="E46" s="78"/>
    </row>
    <row r="47" spans="1:5" ht="30" customHeight="1">
      <c r="A47" s="67">
        <v>34</v>
      </c>
      <c r="B47" s="5" t="s">
        <v>54</v>
      </c>
      <c r="C47" s="35">
        <v>6</v>
      </c>
      <c r="D47" s="30" t="s">
        <v>358</v>
      </c>
      <c r="E47" s="42"/>
    </row>
    <row r="48" spans="1:5" ht="30" customHeight="1">
      <c r="A48" s="67">
        <v>35</v>
      </c>
      <c r="B48" s="4" t="s">
        <v>176</v>
      </c>
      <c r="C48" s="35">
        <v>1</v>
      </c>
      <c r="D48" s="30" t="s">
        <v>358</v>
      </c>
      <c r="E48" s="42" t="s">
        <v>370</v>
      </c>
    </row>
    <row r="49" spans="1:5" ht="30" customHeight="1">
      <c r="A49" s="67">
        <v>36</v>
      </c>
      <c r="B49" s="37" t="s">
        <v>177</v>
      </c>
      <c r="C49" s="32">
        <v>6</v>
      </c>
      <c r="D49" s="30" t="s">
        <v>353</v>
      </c>
      <c r="E49" s="42"/>
    </row>
    <row r="50" spans="1:5" ht="30" customHeight="1">
      <c r="A50" s="67">
        <v>37</v>
      </c>
      <c r="B50" s="5" t="s">
        <v>66</v>
      </c>
      <c r="C50" s="32"/>
      <c r="D50" s="30"/>
      <c r="E50" s="42"/>
    </row>
    <row r="51" spans="1:5" ht="30" customHeight="1">
      <c r="A51" s="72" t="s">
        <v>178</v>
      </c>
      <c r="B51" s="5" t="s">
        <v>179</v>
      </c>
      <c r="C51" s="32">
        <v>0</v>
      </c>
      <c r="D51" s="30" t="s">
        <v>353</v>
      </c>
      <c r="E51" s="42"/>
    </row>
    <row r="52" spans="1:5" ht="30" customHeight="1">
      <c r="A52" s="72" t="s">
        <v>180</v>
      </c>
      <c r="B52" s="5" t="s">
        <v>119</v>
      </c>
      <c r="C52" s="32">
        <v>5</v>
      </c>
      <c r="D52" s="30" t="s">
        <v>353</v>
      </c>
      <c r="E52" s="42"/>
    </row>
    <row r="53" spans="1:5" ht="30" customHeight="1">
      <c r="A53" s="72" t="s">
        <v>181</v>
      </c>
      <c r="B53" s="5" t="s">
        <v>31</v>
      </c>
      <c r="C53" s="32">
        <v>0</v>
      </c>
      <c r="D53" s="30" t="s">
        <v>353</v>
      </c>
      <c r="E53" s="42" t="s">
        <v>371</v>
      </c>
    </row>
    <row r="54" spans="1:5" ht="30" customHeight="1">
      <c r="A54" s="72" t="s">
        <v>182</v>
      </c>
      <c r="B54" s="5" t="s">
        <v>183</v>
      </c>
      <c r="C54" s="32">
        <v>1</v>
      </c>
      <c r="D54" s="30" t="s">
        <v>353</v>
      </c>
      <c r="E54" s="42" t="s">
        <v>370</v>
      </c>
    </row>
    <row r="55" spans="1:5" ht="30" customHeight="1">
      <c r="A55" s="72" t="s">
        <v>184</v>
      </c>
      <c r="B55" s="5" t="s">
        <v>67</v>
      </c>
      <c r="C55" s="32">
        <v>0</v>
      </c>
      <c r="D55" s="30" t="s">
        <v>353</v>
      </c>
      <c r="E55" s="28" t="s">
        <v>369</v>
      </c>
    </row>
    <row r="56" spans="1:5" ht="30" customHeight="1">
      <c r="A56" s="67">
        <v>38</v>
      </c>
      <c r="B56" s="5" t="s">
        <v>185</v>
      </c>
      <c r="C56" s="32" t="s">
        <v>368</v>
      </c>
      <c r="D56" s="30"/>
      <c r="E56" s="28"/>
    </row>
    <row r="57" spans="1:5" ht="30" customHeight="1">
      <c r="A57" s="67">
        <v>39</v>
      </c>
      <c r="B57" s="5" t="s">
        <v>186</v>
      </c>
      <c r="C57" s="32" t="s">
        <v>367</v>
      </c>
      <c r="D57" s="30"/>
      <c r="E57" s="28"/>
    </row>
    <row r="58" spans="1:5" ht="30" customHeight="1">
      <c r="A58" s="67">
        <v>40</v>
      </c>
      <c r="B58" s="5" t="s">
        <v>53</v>
      </c>
      <c r="C58" s="32" t="s">
        <v>355</v>
      </c>
      <c r="D58" s="30"/>
      <c r="E58" s="28"/>
    </row>
    <row r="59" spans="1:5" ht="60" customHeight="1">
      <c r="A59" s="67">
        <v>41</v>
      </c>
      <c r="B59" s="9" t="s">
        <v>187</v>
      </c>
      <c r="C59" s="26" t="s">
        <v>366</v>
      </c>
      <c r="D59" s="26" t="s">
        <v>353</v>
      </c>
      <c r="E59" s="28" t="s">
        <v>365</v>
      </c>
    </row>
    <row r="60" spans="1:5" ht="16.2" customHeight="1">
      <c r="A60" s="103" t="s">
        <v>33</v>
      </c>
      <c r="B60" s="104"/>
      <c r="C60" s="104"/>
      <c r="D60" s="104"/>
      <c r="E60" s="105"/>
    </row>
    <row r="61" spans="1:5" ht="30" customHeight="1">
      <c r="A61" s="67">
        <v>42</v>
      </c>
      <c r="B61" s="4" t="s">
        <v>188</v>
      </c>
      <c r="C61" s="39">
        <v>3</v>
      </c>
      <c r="D61" s="30" t="s">
        <v>360</v>
      </c>
      <c r="E61" s="28"/>
    </row>
    <row r="62" spans="1:5" ht="40.049999999999997" customHeight="1">
      <c r="A62" s="67">
        <v>43</v>
      </c>
      <c r="B62" s="4" t="s">
        <v>47</v>
      </c>
      <c r="C62" s="39">
        <v>0</v>
      </c>
      <c r="D62" s="30" t="s">
        <v>360</v>
      </c>
      <c r="E62" s="33"/>
    </row>
    <row r="63" spans="1:5" ht="40.049999999999997" customHeight="1">
      <c r="A63" s="67">
        <v>44</v>
      </c>
      <c r="B63" s="4" t="s">
        <v>32</v>
      </c>
      <c r="C63" s="32">
        <v>3</v>
      </c>
      <c r="D63" s="30" t="s">
        <v>360</v>
      </c>
      <c r="E63" s="33" t="s">
        <v>364</v>
      </c>
    </row>
    <row r="64" spans="1:5" ht="30" customHeight="1">
      <c r="A64" s="67">
        <v>45</v>
      </c>
      <c r="B64" s="5" t="s">
        <v>189</v>
      </c>
      <c r="C64" s="35">
        <v>0</v>
      </c>
      <c r="D64" s="30" t="s">
        <v>358</v>
      </c>
      <c r="E64" s="28"/>
    </row>
    <row r="65" spans="1:5" ht="30" customHeight="1">
      <c r="A65" s="67">
        <v>46</v>
      </c>
      <c r="B65" s="5" t="s">
        <v>190</v>
      </c>
      <c r="C65" s="35">
        <v>0</v>
      </c>
      <c r="D65" s="30" t="s">
        <v>353</v>
      </c>
      <c r="E65" s="33"/>
    </row>
    <row r="66" spans="1:5" ht="30" customHeight="1">
      <c r="A66" s="67">
        <v>47</v>
      </c>
      <c r="B66" s="5" t="s">
        <v>191</v>
      </c>
      <c r="C66" s="35">
        <v>0</v>
      </c>
      <c r="D66" s="30" t="s">
        <v>358</v>
      </c>
      <c r="E66" s="40"/>
    </row>
    <row r="67" spans="1:5" ht="30" customHeight="1">
      <c r="A67" s="67">
        <v>48</v>
      </c>
      <c r="B67" s="5" t="s">
        <v>66</v>
      </c>
      <c r="C67" s="35"/>
      <c r="D67" s="30"/>
      <c r="E67" s="40"/>
    </row>
    <row r="68" spans="1:5" ht="30" customHeight="1">
      <c r="A68" s="72" t="s">
        <v>69</v>
      </c>
      <c r="B68" s="5" t="s">
        <v>192</v>
      </c>
      <c r="C68" s="32">
        <v>0</v>
      </c>
      <c r="D68" s="30" t="s">
        <v>353</v>
      </c>
      <c r="E68" s="28"/>
    </row>
    <row r="69" spans="1:5" ht="30" customHeight="1">
      <c r="A69" s="72" t="s">
        <v>70</v>
      </c>
      <c r="B69" s="5" t="s">
        <v>119</v>
      </c>
      <c r="C69" s="32">
        <v>0</v>
      </c>
      <c r="D69" s="30" t="s">
        <v>353</v>
      </c>
      <c r="E69" s="33"/>
    </row>
    <row r="70" spans="1:5" ht="30" customHeight="1">
      <c r="A70" s="72" t="s">
        <v>71</v>
      </c>
      <c r="B70" s="5" t="s">
        <v>31</v>
      </c>
      <c r="C70" s="35">
        <v>0</v>
      </c>
      <c r="D70" s="30" t="s">
        <v>353</v>
      </c>
      <c r="E70" s="28"/>
    </row>
    <row r="71" spans="1:5" ht="30" customHeight="1">
      <c r="A71" s="72" t="s">
        <v>72</v>
      </c>
      <c r="B71" s="5" t="s">
        <v>183</v>
      </c>
      <c r="C71" s="32">
        <v>0</v>
      </c>
      <c r="D71" s="30" t="s">
        <v>353</v>
      </c>
      <c r="E71" s="33"/>
    </row>
    <row r="72" spans="1:5" ht="30" customHeight="1">
      <c r="A72" s="72" t="s">
        <v>73</v>
      </c>
      <c r="B72" s="5" t="s">
        <v>193</v>
      </c>
      <c r="C72" s="32">
        <v>0</v>
      </c>
      <c r="D72" s="30"/>
      <c r="E72" s="33"/>
    </row>
    <row r="73" spans="1:5" ht="30" customHeight="1">
      <c r="A73" s="67">
        <v>46</v>
      </c>
      <c r="B73" s="5" t="s">
        <v>194</v>
      </c>
      <c r="C73" s="32" t="s">
        <v>357</v>
      </c>
      <c r="D73" s="30"/>
      <c r="E73" s="40"/>
    </row>
    <row r="74" spans="1:5" ht="30" customHeight="1">
      <c r="A74" s="67">
        <v>47</v>
      </c>
      <c r="B74" s="5" t="s">
        <v>195</v>
      </c>
      <c r="C74" s="32" t="s">
        <v>356</v>
      </c>
      <c r="D74" s="30"/>
      <c r="E74" s="40"/>
    </row>
    <row r="75" spans="1:5" ht="30" customHeight="1">
      <c r="A75" s="67">
        <v>48</v>
      </c>
      <c r="B75" s="5" t="s">
        <v>53</v>
      </c>
      <c r="C75" s="32" t="s">
        <v>355</v>
      </c>
      <c r="D75" s="30"/>
      <c r="E75" s="28"/>
    </row>
    <row r="76" spans="1:5" ht="23.55" customHeight="1">
      <c r="A76" s="67">
        <v>49</v>
      </c>
      <c r="B76" s="9" t="s">
        <v>187</v>
      </c>
      <c r="C76" s="27" t="s">
        <v>363</v>
      </c>
      <c r="D76" s="26" t="s">
        <v>353</v>
      </c>
      <c r="E76" s="28" t="s">
        <v>362</v>
      </c>
    </row>
    <row r="77" spans="1:5" ht="16.2">
      <c r="A77" s="103" t="s">
        <v>196</v>
      </c>
      <c r="B77" s="104"/>
      <c r="C77" s="104"/>
      <c r="D77" s="104"/>
      <c r="E77" s="105"/>
    </row>
    <row r="78" spans="1:5" ht="30" customHeight="1">
      <c r="A78" s="67">
        <v>50</v>
      </c>
      <c r="B78" s="4" t="s">
        <v>123</v>
      </c>
      <c r="C78" s="35">
        <v>5</v>
      </c>
      <c r="D78" s="30" t="s">
        <v>360</v>
      </c>
      <c r="E78" s="28"/>
    </row>
    <row r="79" spans="1:5" ht="40.049999999999997" customHeight="1">
      <c r="A79" s="67">
        <v>51</v>
      </c>
      <c r="B79" s="4" t="s">
        <v>197</v>
      </c>
      <c r="C79" s="35">
        <v>1</v>
      </c>
      <c r="D79" s="30" t="s">
        <v>360</v>
      </c>
      <c r="E79" s="28" t="s">
        <v>361</v>
      </c>
    </row>
    <row r="80" spans="1:5" ht="40.049999999999997" customHeight="1">
      <c r="A80" s="67">
        <v>52</v>
      </c>
      <c r="B80" s="4" t="s">
        <v>32</v>
      </c>
      <c r="C80" s="32">
        <v>5</v>
      </c>
      <c r="D80" s="30" t="s">
        <v>360</v>
      </c>
      <c r="E80" s="33" t="s">
        <v>359</v>
      </c>
    </row>
    <row r="81" spans="1:5" ht="30" customHeight="1">
      <c r="A81" s="67">
        <v>53</v>
      </c>
      <c r="B81" s="5" t="s">
        <v>198</v>
      </c>
      <c r="C81" s="35">
        <v>1</v>
      </c>
      <c r="D81" s="30" t="s">
        <v>358</v>
      </c>
      <c r="E81" s="28"/>
    </row>
    <row r="82" spans="1:5" ht="30" customHeight="1">
      <c r="A82" s="67">
        <v>54</v>
      </c>
      <c r="B82" s="5" t="s">
        <v>199</v>
      </c>
      <c r="C82" s="35">
        <v>1</v>
      </c>
      <c r="D82" s="30" t="s">
        <v>353</v>
      </c>
      <c r="E82" s="42"/>
    </row>
    <row r="83" spans="1:5" ht="30" customHeight="1">
      <c r="A83" s="67">
        <v>55</v>
      </c>
      <c r="B83" s="5" t="s">
        <v>49</v>
      </c>
      <c r="C83" s="35">
        <v>0</v>
      </c>
      <c r="D83" s="30" t="s">
        <v>353</v>
      </c>
      <c r="E83" s="42"/>
    </row>
    <row r="84" spans="1:5" ht="30" customHeight="1">
      <c r="A84" s="67">
        <v>56</v>
      </c>
      <c r="B84" s="5" t="s">
        <v>56</v>
      </c>
      <c r="C84" s="35">
        <v>2</v>
      </c>
      <c r="D84" s="30" t="s">
        <v>353</v>
      </c>
      <c r="E84" s="41"/>
    </row>
    <row r="85" spans="1:5" ht="30" customHeight="1">
      <c r="A85" s="67">
        <v>60</v>
      </c>
      <c r="B85" s="5" t="s">
        <v>200</v>
      </c>
      <c r="C85" s="36"/>
      <c r="D85" s="30"/>
      <c r="E85" s="41"/>
    </row>
    <row r="86" spans="1:5" ht="30" customHeight="1">
      <c r="A86" s="72" t="s">
        <v>663</v>
      </c>
      <c r="B86" s="5" t="s">
        <v>30</v>
      </c>
      <c r="C86" s="35">
        <v>0</v>
      </c>
      <c r="D86" s="30" t="s">
        <v>353</v>
      </c>
      <c r="E86" s="41"/>
    </row>
    <row r="87" spans="1:5" ht="30" customHeight="1">
      <c r="A87" s="72" t="s">
        <v>664</v>
      </c>
      <c r="B87" s="5" t="s">
        <v>119</v>
      </c>
      <c r="C87" s="35">
        <v>2</v>
      </c>
      <c r="D87" s="30" t="s">
        <v>353</v>
      </c>
      <c r="E87" s="41"/>
    </row>
    <row r="88" spans="1:5" ht="30" customHeight="1">
      <c r="A88" s="72" t="s">
        <v>665</v>
      </c>
      <c r="B88" s="5" t="s">
        <v>201</v>
      </c>
      <c r="C88" s="35">
        <v>0</v>
      </c>
      <c r="D88" s="30" t="s">
        <v>353</v>
      </c>
      <c r="E88" s="41"/>
    </row>
    <row r="89" spans="1:5" ht="30" customHeight="1">
      <c r="A89" s="72" t="s">
        <v>666</v>
      </c>
      <c r="B89" s="5" t="s">
        <v>118</v>
      </c>
      <c r="C89" s="35">
        <v>0</v>
      </c>
      <c r="D89" s="30" t="s">
        <v>353</v>
      </c>
      <c r="E89" s="41"/>
    </row>
    <row r="90" spans="1:5" ht="30" customHeight="1">
      <c r="A90" s="72" t="s">
        <v>667</v>
      </c>
      <c r="B90" s="5" t="s">
        <v>67</v>
      </c>
      <c r="C90" s="35">
        <v>0</v>
      </c>
      <c r="D90" s="30"/>
      <c r="E90" s="41"/>
    </row>
    <row r="91" spans="1:5" ht="30" customHeight="1">
      <c r="A91" s="67">
        <v>61</v>
      </c>
      <c r="B91" s="5" t="s">
        <v>194</v>
      </c>
      <c r="C91" s="32" t="s">
        <v>357</v>
      </c>
      <c r="D91" s="30"/>
      <c r="E91" s="40"/>
    </row>
    <row r="92" spans="1:5" ht="30" customHeight="1">
      <c r="A92" s="67">
        <v>62</v>
      </c>
      <c r="B92" s="5" t="s">
        <v>186</v>
      </c>
      <c r="C92" s="32" t="s">
        <v>356</v>
      </c>
      <c r="D92" s="30"/>
      <c r="E92" s="40"/>
    </row>
    <row r="93" spans="1:5" ht="30" customHeight="1">
      <c r="A93" s="67">
        <v>63</v>
      </c>
      <c r="B93" s="5" t="s">
        <v>202</v>
      </c>
      <c r="C93" s="32" t="s">
        <v>355</v>
      </c>
      <c r="D93" s="26"/>
      <c r="E93" s="28"/>
    </row>
    <row r="94" spans="1:5" ht="32.4">
      <c r="A94" s="67">
        <v>64</v>
      </c>
      <c r="B94" s="9" t="s">
        <v>187</v>
      </c>
      <c r="C94" s="31" t="s">
        <v>354</v>
      </c>
      <c r="D94" s="30" t="s">
        <v>353</v>
      </c>
      <c r="E94" s="28" t="s">
        <v>352</v>
      </c>
    </row>
    <row r="95" spans="1:5" ht="16.2">
      <c r="A95" s="103" t="s">
        <v>598</v>
      </c>
      <c r="B95" s="104"/>
      <c r="C95" s="104"/>
      <c r="D95" s="104"/>
      <c r="E95" s="105"/>
    </row>
    <row r="96" spans="1:5" ht="30" customHeight="1">
      <c r="A96" s="73">
        <v>65</v>
      </c>
      <c r="B96" s="9" t="s">
        <v>41</v>
      </c>
      <c r="C96" s="26">
        <v>1</v>
      </c>
      <c r="D96" s="26" t="s">
        <v>44</v>
      </c>
      <c r="E96" s="25" t="s">
        <v>351</v>
      </c>
    </row>
    <row r="97" spans="1:5" ht="30" customHeight="1">
      <c r="A97" s="73">
        <v>66</v>
      </c>
      <c r="B97" s="9" t="s">
        <v>78</v>
      </c>
      <c r="C97" s="26">
        <v>1</v>
      </c>
      <c r="D97" s="26" t="s">
        <v>44</v>
      </c>
      <c r="E97" s="25" t="s">
        <v>350</v>
      </c>
    </row>
    <row r="98" spans="1:5" ht="30" customHeight="1">
      <c r="A98" s="73">
        <v>67</v>
      </c>
      <c r="B98" s="9" t="s">
        <v>204</v>
      </c>
      <c r="C98" s="26">
        <v>10</v>
      </c>
      <c r="D98" s="26" t="s">
        <v>221</v>
      </c>
      <c r="E98" s="25" t="s">
        <v>349</v>
      </c>
    </row>
    <row r="99" spans="1:5" ht="30" customHeight="1">
      <c r="A99" s="73">
        <v>68</v>
      </c>
      <c r="B99" s="9" t="s">
        <v>111</v>
      </c>
      <c r="C99" s="26">
        <v>0</v>
      </c>
      <c r="D99" s="26" t="s">
        <v>108</v>
      </c>
      <c r="E99" s="25"/>
    </row>
    <row r="100" spans="1:5" ht="30" customHeight="1">
      <c r="A100" s="73">
        <v>69</v>
      </c>
      <c r="B100" s="9" t="s">
        <v>187</v>
      </c>
      <c r="C100" s="27" t="s">
        <v>348</v>
      </c>
      <c r="D100" s="26" t="s">
        <v>101</v>
      </c>
      <c r="E100" s="25"/>
    </row>
    <row r="101" spans="1:5" ht="30" customHeight="1">
      <c r="A101" s="73">
        <v>70</v>
      </c>
      <c r="B101" s="9" t="s">
        <v>205</v>
      </c>
      <c r="C101" s="26">
        <v>2</v>
      </c>
      <c r="D101" s="26" t="s">
        <v>347</v>
      </c>
      <c r="E101" s="25" t="s">
        <v>346</v>
      </c>
    </row>
    <row r="102" spans="1:5" ht="30" customHeight="1">
      <c r="A102" s="73">
        <v>71</v>
      </c>
      <c r="B102" s="9" t="s">
        <v>206</v>
      </c>
      <c r="C102" s="26">
        <v>0</v>
      </c>
      <c r="D102" s="26" t="s">
        <v>96</v>
      </c>
      <c r="E102" s="25"/>
    </row>
    <row r="103" spans="1:5" ht="30" customHeight="1">
      <c r="A103" s="73">
        <v>72</v>
      </c>
      <c r="B103" s="9" t="s">
        <v>103</v>
      </c>
      <c r="C103" s="26">
        <v>1</v>
      </c>
      <c r="D103" s="26" t="s">
        <v>267</v>
      </c>
      <c r="E103" s="25" t="s">
        <v>345</v>
      </c>
    </row>
    <row r="104" spans="1:5" ht="30" customHeight="1">
      <c r="A104" s="73">
        <v>73</v>
      </c>
      <c r="B104" s="9" t="s">
        <v>207</v>
      </c>
      <c r="C104" s="26">
        <v>0</v>
      </c>
      <c r="D104" s="26" t="s">
        <v>267</v>
      </c>
      <c r="E104" s="25"/>
    </row>
    <row r="105" spans="1:5" ht="30" customHeight="1" thickBot="1">
      <c r="A105" s="94">
        <v>74</v>
      </c>
      <c r="B105" s="74" t="s">
        <v>208</v>
      </c>
      <c r="C105" s="23">
        <v>1</v>
      </c>
      <c r="D105" s="23" t="s">
        <v>344</v>
      </c>
      <c r="E105" s="38" t="s">
        <v>343</v>
      </c>
    </row>
    <row r="106" spans="1:5" ht="16.2">
      <c r="A106" s="2"/>
      <c r="B106" s="2"/>
      <c r="C106" s="22"/>
      <c r="D106" s="22"/>
      <c r="E106" s="21"/>
    </row>
    <row r="107" spans="1:5" ht="16.2">
      <c r="A107" s="2"/>
      <c r="B107" s="2"/>
      <c r="C107" s="22"/>
      <c r="D107" s="22"/>
      <c r="E107" s="21"/>
    </row>
  </sheetData>
  <mergeCells count="11">
    <mergeCell ref="A95:E95"/>
    <mergeCell ref="A23:E23"/>
    <mergeCell ref="A18:E18"/>
    <mergeCell ref="A12:E12"/>
    <mergeCell ref="A9:E9"/>
    <mergeCell ref="A77:E77"/>
    <mergeCell ref="A1:E1"/>
    <mergeCell ref="A32:E32"/>
    <mergeCell ref="A38:E38"/>
    <mergeCell ref="A42:E42"/>
    <mergeCell ref="A60:E60"/>
  </mergeCells>
  <phoneticPr fontId="3" type="noConversion"/>
  <printOptions horizontalCentered="1"/>
  <pageMargins left="0.25" right="0.25" top="0.75" bottom="0.75" header="0.3" footer="0.3"/>
  <pageSetup paperSize="9"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15" zoomScaleSheetLayoutView="80" workbookViewId="0">
      <pane xSplit="2" ySplit="2" topLeftCell="C3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7" sqref="C4:C7"/>
    </sheetView>
  </sheetViews>
  <sheetFormatPr defaultColWidth="8.77734375" defaultRowHeight="30" customHeight="1"/>
  <cols>
    <col min="1" max="1" width="8" customWidth="1"/>
    <col min="2" max="2" width="51.77734375" bestFit="1" customWidth="1"/>
    <col min="3" max="4" width="20.77734375" style="20" customWidth="1"/>
    <col min="5" max="5" width="50.77734375" style="19" customWidth="1"/>
    <col min="6" max="16384" width="8.77734375" style="19"/>
  </cols>
  <sheetData>
    <row r="1" spans="1:5" ht="30" customHeight="1">
      <c r="A1" s="106" t="s">
        <v>342</v>
      </c>
      <c r="B1" s="107"/>
      <c r="C1" s="107"/>
      <c r="D1" s="107"/>
      <c r="E1" s="108"/>
    </row>
    <row r="2" spans="1:5" ht="30" customHeight="1">
      <c r="A2" s="83" t="s">
        <v>162</v>
      </c>
      <c r="B2" s="84" t="s">
        <v>3</v>
      </c>
      <c r="C2" s="86" t="s">
        <v>4</v>
      </c>
      <c r="D2" s="86" t="s">
        <v>5</v>
      </c>
      <c r="E2" s="87" t="s">
        <v>6</v>
      </c>
    </row>
    <row r="3" spans="1:5" ht="30" customHeight="1">
      <c r="A3" s="66">
        <v>1</v>
      </c>
      <c r="B3" s="5" t="s">
        <v>22</v>
      </c>
      <c r="C3" s="35">
        <v>6</v>
      </c>
      <c r="D3" s="32" t="s">
        <v>23</v>
      </c>
      <c r="E3" s="33" t="s">
        <v>24</v>
      </c>
    </row>
    <row r="4" spans="1:5" ht="30" customHeight="1">
      <c r="A4" s="66">
        <v>2</v>
      </c>
      <c r="B4" s="5" t="s">
        <v>161</v>
      </c>
      <c r="C4" s="35">
        <v>6</v>
      </c>
      <c r="D4" s="30"/>
      <c r="E4" s="33" t="s">
        <v>341</v>
      </c>
    </row>
    <row r="5" spans="1:5" ht="30" customHeight="1">
      <c r="A5" s="66">
        <v>3</v>
      </c>
      <c r="B5" s="5" t="s">
        <v>158</v>
      </c>
      <c r="C5" s="30">
        <v>4</v>
      </c>
      <c r="D5" s="30"/>
      <c r="E5" s="33" t="s">
        <v>340</v>
      </c>
    </row>
    <row r="6" spans="1:5" ht="30" customHeight="1">
      <c r="A6" s="66">
        <v>4</v>
      </c>
      <c r="B6" s="5" t="s">
        <v>164</v>
      </c>
      <c r="C6" s="30">
        <v>4</v>
      </c>
      <c r="D6" s="32"/>
      <c r="E6" s="33" t="s">
        <v>339</v>
      </c>
    </row>
    <row r="7" spans="1:5" ht="30" customHeight="1">
      <c r="A7" s="66">
        <v>5</v>
      </c>
      <c r="B7" s="5" t="s">
        <v>55</v>
      </c>
      <c r="C7" s="30">
        <v>2</v>
      </c>
      <c r="D7" s="32"/>
      <c r="E7" s="33"/>
    </row>
    <row r="8" spans="1:5" ht="30" customHeight="1">
      <c r="A8" s="66">
        <v>6</v>
      </c>
      <c r="B8" s="5" t="s">
        <v>165</v>
      </c>
      <c r="C8" s="64">
        <f>SUM(C4:C7)</f>
        <v>16</v>
      </c>
      <c r="D8" s="32"/>
      <c r="E8" s="33"/>
    </row>
    <row r="9" spans="1:5" ht="30" customHeight="1">
      <c r="A9" s="103" t="s">
        <v>596</v>
      </c>
      <c r="B9" s="104"/>
      <c r="C9" s="104"/>
      <c r="D9" s="104"/>
      <c r="E9" s="105"/>
    </row>
    <row r="10" spans="1:5" ht="30" customHeight="1">
      <c r="A10" s="66">
        <v>7</v>
      </c>
      <c r="B10" s="5" t="s">
        <v>7</v>
      </c>
      <c r="C10" s="30"/>
      <c r="D10" s="30"/>
      <c r="E10" s="33" t="s">
        <v>261</v>
      </c>
    </row>
    <row r="11" spans="1:5" ht="30" customHeight="1">
      <c r="A11" s="66">
        <v>8</v>
      </c>
      <c r="B11" s="5" t="s">
        <v>167</v>
      </c>
      <c r="C11" s="30"/>
      <c r="D11" s="30"/>
      <c r="E11" s="33" t="s">
        <v>35</v>
      </c>
    </row>
    <row r="12" spans="1:5" ht="30" customHeight="1">
      <c r="A12" s="103" t="s">
        <v>595</v>
      </c>
      <c r="B12" s="104"/>
      <c r="C12" s="104"/>
      <c r="D12" s="104"/>
      <c r="E12" s="105"/>
    </row>
    <row r="13" spans="1:5" ht="30" customHeight="1">
      <c r="A13" s="67">
        <v>9</v>
      </c>
      <c r="B13" s="5" t="s">
        <v>8</v>
      </c>
      <c r="C13" s="35">
        <v>300</v>
      </c>
      <c r="D13" s="32" t="s">
        <v>1</v>
      </c>
      <c r="E13" s="28"/>
    </row>
    <row r="14" spans="1:5" ht="30" customHeight="1">
      <c r="A14" s="67">
        <v>10</v>
      </c>
      <c r="B14" s="4" t="s">
        <v>25</v>
      </c>
      <c r="C14" s="30" t="s">
        <v>338</v>
      </c>
      <c r="D14" s="30" t="s">
        <v>337</v>
      </c>
      <c r="E14" s="28"/>
    </row>
    <row r="15" spans="1:5" ht="30" customHeight="1">
      <c r="A15" s="67">
        <v>11</v>
      </c>
      <c r="B15" s="5" t="s">
        <v>9</v>
      </c>
      <c r="C15" s="30" t="s">
        <v>336</v>
      </c>
      <c r="D15" s="30" t="s">
        <v>300</v>
      </c>
      <c r="E15" s="28"/>
    </row>
    <row r="16" spans="1:5" ht="30" customHeight="1">
      <c r="A16" s="67">
        <v>12</v>
      </c>
      <c r="B16" s="5" t="s">
        <v>10</v>
      </c>
      <c r="C16" s="35">
        <v>106</v>
      </c>
      <c r="D16" s="30"/>
      <c r="E16" s="28"/>
    </row>
    <row r="17" spans="1:6" ht="30" customHeight="1">
      <c r="A17" s="67">
        <v>13</v>
      </c>
      <c r="B17" s="4" t="s">
        <v>26</v>
      </c>
      <c r="C17" s="32" t="s">
        <v>2</v>
      </c>
      <c r="D17" s="30"/>
      <c r="E17" s="28"/>
    </row>
    <row r="18" spans="1:6" ht="30" customHeight="1">
      <c r="A18" s="103" t="s">
        <v>594</v>
      </c>
      <c r="B18" s="104"/>
      <c r="C18" s="104"/>
      <c r="D18" s="104"/>
      <c r="E18" s="105"/>
    </row>
    <row r="19" spans="1:6" ht="30" customHeight="1">
      <c r="A19" s="67">
        <v>14</v>
      </c>
      <c r="B19" s="5" t="s">
        <v>169</v>
      </c>
      <c r="C19" s="35">
        <v>0</v>
      </c>
      <c r="D19" s="32" t="s">
        <v>11</v>
      </c>
      <c r="E19" s="33" t="s">
        <v>12</v>
      </c>
    </row>
    <row r="20" spans="1:6" ht="30" customHeight="1">
      <c r="A20" s="67">
        <v>15</v>
      </c>
      <c r="B20" s="5" t="s">
        <v>59</v>
      </c>
      <c r="C20" s="35">
        <v>0</v>
      </c>
      <c r="D20" s="32" t="s">
        <v>11</v>
      </c>
      <c r="E20" s="33" t="s">
        <v>335</v>
      </c>
    </row>
    <row r="21" spans="1:6" ht="30" customHeight="1">
      <c r="A21" s="67">
        <v>16</v>
      </c>
      <c r="B21" s="5" t="s">
        <v>170</v>
      </c>
      <c r="C21" s="35">
        <v>0</v>
      </c>
      <c r="D21" s="32" t="s">
        <v>11</v>
      </c>
      <c r="E21" s="28" t="s">
        <v>27</v>
      </c>
    </row>
    <row r="22" spans="1:6" ht="30" customHeight="1">
      <c r="A22" s="67">
        <v>17</v>
      </c>
      <c r="B22" s="4" t="s">
        <v>50</v>
      </c>
      <c r="C22" s="35">
        <v>150</v>
      </c>
      <c r="D22" s="32" t="s">
        <v>147</v>
      </c>
      <c r="E22" s="28" t="s">
        <v>334</v>
      </c>
    </row>
    <row r="23" spans="1:6" ht="30" customHeight="1">
      <c r="A23" s="103" t="s">
        <v>52</v>
      </c>
      <c r="B23" s="104"/>
      <c r="C23" s="104"/>
      <c r="D23" s="104"/>
      <c r="E23" s="105"/>
    </row>
    <row r="24" spans="1:6" ht="30" customHeight="1">
      <c r="A24" s="67">
        <v>18</v>
      </c>
      <c r="B24" s="5" t="s">
        <v>15</v>
      </c>
      <c r="C24" s="35">
        <v>2</v>
      </c>
      <c r="D24" s="32" t="s">
        <v>16</v>
      </c>
      <c r="E24" s="33" t="s">
        <v>333</v>
      </c>
    </row>
    <row r="25" spans="1:6" ht="16.2">
      <c r="A25" s="68" t="s">
        <v>618</v>
      </c>
      <c r="B25" s="5" t="s">
        <v>619</v>
      </c>
      <c r="C25" s="35" t="s">
        <v>631</v>
      </c>
      <c r="D25" s="32"/>
      <c r="E25" s="69"/>
      <c r="F25" s="53"/>
    </row>
    <row r="26" spans="1:6" ht="16.2">
      <c r="A26" s="68" t="s">
        <v>620</v>
      </c>
      <c r="B26" s="5" t="s">
        <v>621</v>
      </c>
      <c r="C26" s="35" t="s">
        <v>64</v>
      </c>
      <c r="D26" s="32"/>
      <c r="E26" s="70" t="s">
        <v>622</v>
      </c>
      <c r="F26" s="53"/>
    </row>
    <row r="27" spans="1:6" ht="16.2">
      <c r="A27" s="68" t="s">
        <v>623</v>
      </c>
      <c r="B27" s="5" t="s">
        <v>624</v>
      </c>
      <c r="C27" s="35" t="s">
        <v>62</v>
      </c>
      <c r="D27" s="32"/>
      <c r="E27" s="69"/>
      <c r="F27" s="53"/>
    </row>
    <row r="28" spans="1:6" ht="16.2">
      <c r="A28" s="68" t="s">
        <v>625</v>
      </c>
      <c r="B28" s="5" t="s">
        <v>626</v>
      </c>
      <c r="C28" s="35" t="s">
        <v>62</v>
      </c>
      <c r="D28" s="32"/>
      <c r="E28" s="69"/>
      <c r="F28" s="53"/>
    </row>
    <row r="29" spans="1:6" ht="30" customHeight="1">
      <c r="A29" s="67">
        <v>19</v>
      </c>
      <c r="B29" s="5" t="s">
        <v>13</v>
      </c>
      <c r="C29" s="35">
        <v>0</v>
      </c>
      <c r="D29" s="32" t="s">
        <v>11</v>
      </c>
      <c r="E29" s="28"/>
    </row>
    <row r="30" spans="1:6" ht="30" customHeight="1">
      <c r="A30" s="67">
        <v>20</v>
      </c>
      <c r="B30" s="5" t="s">
        <v>14</v>
      </c>
      <c r="C30" s="35">
        <v>2</v>
      </c>
      <c r="D30" s="32" t="s">
        <v>11</v>
      </c>
      <c r="E30" s="28"/>
    </row>
    <row r="31" spans="1:6" ht="30" customHeight="1">
      <c r="A31" s="67">
        <v>21</v>
      </c>
      <c r="B31" s="5" t="s">
        <v>45</v>
      </c>
      <c r="C31" s="32" t="s">
        <v>2</v>
      </c>
      <c r="D31" s="30"/>
      <c r="E31" s="28"/>
    </row>
    <row r="32" spans="1:6" ht="30" customHeight="1">
      <c r="A32" s="103" t="s">
        <v>36</v>
      </c>
      <c r="B32" s="104"/>
      <c r="C32" s="104"/>
      <c r="D32" s="104"/>
      <c r="E32" s="105"/>
    </row>
    <row r="33" spans="1:5" ht="30" customHeight="1">
      <c r="A33" s="67">
        <v>22</v>
      </c>
      <c r="B33" s="5" t="s">
        <v>144</v>
      </c>
      <c r="C33" s="32" t="s">
        <v>2</v>
      </c>
      <c r="D33" s="30"/>
      <c r="E33" s="28"/>
    </row>
    <row r="34" spans="1:5" ht="30" customHeight="1">
      <c r="A34" s="67">
        <v>23</v>
      </c>
      <c r="B34" s="5" t="s">
        <v>143</v>
      </c>
      <c r="C34" s="35">
        <v>7</v>
      </c>
      <c r="D34" s="30" t="s">
        <v>141</v>
      </c>
      <c r="E34" s="33" t="s">
        <v>253</v>
      </c>
    </row>
    <row r="35" spans="1:5" ht="30" customHeight="1">
      <c r="A35" s="67">
        <v>24</v>
      </c>
      <c r="B35" s="4" t="s">
        <v>28</v>
      </c>
      <c r="C35" s="35">
        <v>7</v>
      </c>
      <c r="D35" s="30" t="s">
        <v>300</v>
      </c>
      <c r="E35" s="33" t="s">
        <v>332</v>
      </c>
    </row>
    <row r="36" spans="1:5" ht="30" customHeight="1">
      <c r="A36" s="67">
        <v>25</v>
      </c>
      <c r="B36" s="4" t="s">
        <v>171</v>
      </c>
      <c r="C36" s="35" t="s">
        <v>317</v>
      </c>
      <c r="D36" s="30"/>
      <c r="E36" s="33"/>
    </row>
    <row r="37" spans="1:5" ht="30" customHeight="1">
      <c r="A37" s="67">
        <v>26</v>
      </c>
      <c r="B37" s="4" t="s">
        <v>57</v>
      </c>
      <c r="C37" s="35" t="s">
        <v>317</v>
      </c>
      <c r="D37" s="30"/>
      <c r="E37" s="33"/>
    </row>
    <row r="38" spans="1:5" ht="30" customHeight="1">
      <c r="A38" s="103" t="s">
        <v>172</v>
      </c>
      <c r="B38" s="104"/>
      <c r="C38" s="104"/>
      <c r="D38" s="104"/>
      <c r="E38" s="105"/>
    </row>
    <row r="39" spans="1:5" ht="30" customHeight="1">
      <c r="A39" s="67">
        <v>27</v>
      </c>
      <c r="B39" s="5" t="s">
        <v>17</v>
      </c>
      <c r="C39" s="32" t="s">
        <v>2</v>
      </c>
      <c r="D39" s="30"/>
      <c r="E39" s="33" t="s">
        <v>18</v>
      </c>
    </row>
    <row r="40" spans="1:5" ht="30" customHeight="1">
      <c r="A40" s="67">
        <v>28</v>
      </c>
      <c r="B40" s="5" t="s">
        <v>19</v>
      </c>
      <c r="C40" s="32" t="s">
        <v>2</v>
      </c>
      <c r="D40" s="30"/>
      <c r="E40" s="33" t="s">
        <v>331</v>
      </c>
    </row>
    <row r="41" spans="1:5" ht="30" customHeight="1">
      <c r="A41" s="67">
        <v>29</v>
      </c>
      <c r="B41" s="5" t="s">
        <v>20</v>
      </c>
      <c r="C41" s="32" t="s">
        <v>2</v>
      </c>
      <c r="D41" s="30"/>
      <c r="E41" s="33"/>
    </row>
    <row r="42" spans="1:5" ht="30" customHeight="1">
      <c r="A42" s="103" t="s">
        <v>21</v>
      </c>
      <c r="B42" s="104"/>
      <c r="C42" s="104"/>
      <c r="D42" s="104"/>
      <c r="E42" s="105"/>
    </row>
    <row r="43" spans="1:5" ht="30" customHeight="1">
      <c r="A43" s="67">
        <v>30</v>
      </c>
      <c r="B43" s="5" t="s">
        <v>173</v>
      </c>
      <c r="C43" s="35">
        <v>6</v>
      </c>
      <c r="D43" s="30" t="s">
        <v>318</v>
      </c>
      <c r="E43" s="33" t="s">
        <v>330</v>
      </c>
    </row>
    <row r="44" spans="1:5" ht="30" customHeight="1">
      <c r="A44" s="67">
        <v>31</v>
      </c>
      <c r="B44" s="5" t="s">
        <v>136</v>
      </c>
      <c r="C44" s="35">
        <v>0</v>
      </c>
      <c r="D44" s="30" t="s">
        <v>318</v>
      </c>
      <c r="E44" s="33" t="s">
        <v>329</v>
      </c>
    </row>
    <row r="45" spans="1:5" ht="30" customHeight="1">
      <c r="A45" s="67">
        <v>32</v>
      </c>
      <c r="B45" s="5" t="s">
        <v>174</v>
      </c>
      <c r="C45" s="35">
        <v>0</v>
      </c>
      <c r="D45" s="30" t="s">
        <v>318</v>
      </c>
      <c r="E45" s="33"/>
    </row>
    <row r="46" spans="1:5" ht="30" customHeight="1">
      <c r="A46" s="67">
        <v>33</v>
      </c>
      <c r="B46" s="4" t="s">
        <v>175</v>
      </c>
      <c r="C46" s="35">
        <v>6</v>
      </c>
      <c r="D46" s="30" t="s">
        <v>328</v>
      </c>
      <c r="E46" s="28"/>
    </row>
    <row r="47" spans="1:5" ht="30" customHeight="1">
      <c r="A47" s="67">
        <v>34</v>
      </c>
      <c r="B47" s="5" t="s">
        <v>54</v>
      </c>
      <c r="C47" s="32">
        <v>6</v>
      </c>
      <c r="D47" s="30" t="s">
        <v>300</v>
      </c>
      <c r="E47" s="78"/>
    </row>
    <row r="48" spans="1:5" ht="30" customHeight="1">
      <c r="A48" s="67">
        <v>35</v>
      </c>
      <c r="B48" s="4" t="s">
        <v>176</v>
      </c>
      <c r="C48" s="35">
        <v>0</v>
      </c>
      <c r="D48" s="30" t="s">
        <v>328</v>
      </c>
      <c r="E48" s="28"/>
    </row>
    <row r="49" spans="1:5" ht="30" customHeight="1">
      <c r="A49" s="67">
        <v>36</v>
      </c>
      <c r="B49" s="37" t="s">
        <v>177</v>
      </c>
      <c r="C49" s="35">
        <v>6</v>
      </c>
      <c r="D49" s="30"/>
      <c r="E49" s="28"/>
    </row>
    <row r="50" spans="1:5" ht="30" customHeight="1">
      <c r="A50" s="67">
        <v>37</v>
      </c>
      <c r="B50" s="5" t="s">
        <v>66</v>
      </c>
      <c r="C50" s="32"/>
      <c r="D50" s="30"/>
      <c r="E50" s="28"/>
    </row>
    <row r="51" spans="1:5" ht="30" customHeight="1">
      <c r="A51" s="72" t="s">
        <v>178</v>
      </c>
      <c r="B51" s="5" t="s">
        <v>179</v>
      </c>
      <c r="C51" s="32">
        <v>0</v>
      </c>
      <c r="D51" s="30" t="s">
        <v>300</v>
      </c>
      <c r="E51" s="28"/>
    </row>
    <row r="52" spans="1:5" ht="30" customHeight="1">
      <c r="A52" s="72" t="s">
        <v>180</v>
      </c>
      <c r="B52" s="5" t="s">
        <v>119</v>
      </c>
      <c r="C52" s="32">
        <v>6</v>
      </c>
      <c r="D52" s="30" t="s">
        <v>300</v>
      </c>
      <c r="E52" s="28"/>
    </row>
    <row r="53" spans="1:5" ht="30" customHeight="1">
      <c r="A53" s="72" t="s">
        <v>181</v>
      </c>
      <c r="B53" s="5" t="s">
        <v>31</v>
      </c>
      <c r="C53" s="32">
        <v>0</v>
      </c>
      <c r="D53" s="30" t="s">
        <v>300</v>
      </c>
      <c r="E53" s="28"/>
    </row>
    <row r="54" spans="1:5" ht="30" customHeight="1">
      <c r="A54" s="72" t="s">
        <v>182</v>
      </c>
      <c r="B54" s="5" t="s">
        <v>183</v>
      </c>
      <c r="C54" s="32">
        <v>0</v>
      </c>
      <c r="D54" s="30" t="s">
        <v>300</v>
      </c>
      <c r="E54" s="28"/>
    </row>
    <row r="55" spans="1:5" ht="30" customHeight="1">
      <c r="A55" s="72" t="s">
        <v>184</v>
      </c>
      <c r="B55" s="5" t="s">
        <v>67</v>
      </c>
      <c r="C55" s="32">
        <v>0</v>
      </c>
      <c r="D55" s="30" t="s">
        <v>300</v>
      </c>
      <c r="E55" s="28" t="s">
        <v>327</v>
      </c>
    </row>
    <row r="56" spans="1:5" ht="30" customHeight="1">
      <c r="A56" s="67">
        <v>38</v>
      </c>
      <c r="B56" s="5" t="s">
        <v>185</v>
      </c>
      <c r="C56" s="32" t="s">
        <v>326</v>
      </c>
      <c r="D56" s="30"/>
      <c r="E56" s="28"/>
    </row>
    <row r="57" spans="1:5" ht="30" customHeight="1">
      <c r="A57" s="67">
        <v>39</v>
      </c>
      <c r="B57" s="5" t="s">
        <v>186</v>
      </c>
      <c r="C57" s="32" t="s">
        <v>317</v>
      </c>
      <c r="D57" s="30"/>
      <c r="E57" s="28"/>
    </row>
    <row r="58" spans="1:5" ht="30" customHeight="1">
      <c r="A58" s="67">
        <v>40</v>
      </c>
      <c r="B58" s="5" t="s">
        <v>53</v>
      </c>
      <c r="C58" s="32" t="s">
        <v>316</v>
      </c>
      <c r="D58" s="30"/>
      <c r="E58" s="28"/>
    </row>
    <row r="59" spans="1:5" ht="48.6">
      <c r="A59" s="67">
        <v>41</v>
      </c>
      <c r="B59" s="9" t="s">
        <v>187</v>
      </c>
      <c r="C59" s="27" t="s">
        <v>325</v>
      </c>
      <c r="D59" s="26" t="s">
        <v>300</v>
      </c>
      <c r="E59" s="28" t="s">
        <v>324</v>
      </c>
    </row>
    <row r="60" spans="1:5" ht="30" customHeight="1">
      <c r="A60" s="103" t="s">
        <v>33</v>
      </c>
      <c r="B60" s="104"/>
      <c r="C60" s="104"/>
      <c r="D60" s="104"/>
      <c r="E60" s="105"/>
    </row>
    <row r="61" spans="1:5" ht="30" customHeight="1">
      <c r="A61" s="67">
        <v>42</v>
      </c>
      <c r="B61" s="4" t="s">
        <v>188</v>
      </c>
      <c r="C61" s="39">
        <v>1</v>
      </c>
      <c r="D61" s="30" t="s">
        <v>231</v>
      </c>
      <c r="E61" s="28"/>
    </row>
    <row r="62" spans="1:5" ht="30" customHeight="1">
      <c r="A62" s="67">
        <v>43</v>
      </c>
      <c r="B62" s="4" t="s">
        <v>47</v>
      </c>
      <c r="C62" s="39">
        <v>3</v>
      </c>
      <c r="D62" s="30" t="s">
        <v>318</v>
      </c>
      <c r="E62" s="33" t="s">
        <v>323</v>
      </c>
    </row>
    <row r="63" spans="1:5" ht="30" customHeight="1">
      <c r="A63" s="67">
        <v>44</v>
      </c>
      <c r="B63" s="4" t="s">
        <v>32</v>
      </c>
      <c r="C63" s="32">
        <v>0</v>
      </c>
      <c r="D63" s="30" t="s">
        <v>231</v>
      </c>
      <c r="E63" s="33"/>
    </row>
    <row r="64" spans="1:5" ht="30" customHeight="1">
      <c r="A64" s="67">
        <v>45</v>
      </c>
      <c r="B64" s="5" t="s">
        <v>189</v>
      </c>
      <c r="C64" s="35">
        <v>0</v>
      </c>
      <c r="D64" s="30" t="s">
        <v>129</v>
      </c>
      <c r="E64" s="28"/>
    </row>
    <row r="65" spans="1:5" ht="30" customHeight="1">
      <c r="A65" s="67">
        <v>46</v>
      </c>
      <c r="B65" s="5" t="s">
        <v>190</v>
      </c>
      <c r="C65" s="35">
        <v>1</v>
      </c>
      <c r="D65" s="30" t="s">
        <v>141</v>
      </c>
      <c r="E65" s="33" t="s">
        <v>322</v>
      </c>
    </row>
    <row r="66" spans="1:5" ht="30" customHeight="1">
      <c r="A66" s="67">
        <v>47</v>
      </c>
      <c r="B66" s="5" t="s">
        <v>191</v>
      </c>
      <c r="C66" s="35">
        <v>0</v>
      </c>
      <c r="D66" s="30" t="s">
        <v>129</v>
      </c>
      <c r="E66" s="33"/>
    </row>
    <row r="67" spans="1:5" ht="30" customHeight="1">
      <c r="A67" s="67">
        <v>48</v>
      </c>
      <c r="B67" s="5" t="s">
        <v>66</v>
      </c>
      <c r="C67" s="35"/>
      <c r="D67" s="30"/>
      <c r="E67" s="33"/>
    </row>
    <row r="68" spans="1:5" ht="30" customHeight="1">
      <c r="A68" s="72" t="s">
        <v>69</v>
      </c>
      <c r="B68" s="5" t="s">
        <v>192</v>
      </c>
      <c r="C68" s="32">
        <v>0</v>
      </c>
      <c r="D68" s="30" t="s">
        <v>141</v>
      </c>
      <c r="E68" s="28"/>
    </row>
    <row r="69" spans="1:5" ht="30" customHeight="1">
      <c r="A69" s="72" t="s">
        <v>70</v>
      </c>
      <c r="B69" s="5" t="s">
        <v>119</v>
      </c>
      <c r="C69" s="32">
        <v>1</v>
      </c>
      <c r="D69" s="30" t="s">
        <v>300</v>
      </c>
      <c r="E69" s="33"/>
    </row>
    <row r="70" spans="1:5" ht="30" customHeight="1">
      <c r="A70" s="72" t="s">
        <v>71</v>
      </c>
      <c r="B70" s="5" t="s">
        <v>31</v>
      </c>
      <c r="C70" s="35">
        <v>0</v>
      </c>
      <c r="D70" s="30" t="s">
        <v>300</v>
      </c>
      <c r="E70" s="28"/>
    </row>
    <row r="71" spans="1:5" ht="30" customHeight="1">
      <c r="A71" s="72" t="s">
        <v>72</v>
      </c>
      <c r="B71" s="5" t="s">
        <v>183</v>
      </c>
      <c r="C71" s="32">
        <v>0</v>
      </c>
      <c r="D71" s="30" t="s">
        <v>141</v>
      </c>
      <c r="E71" s="33"/>
    </row>
    <row r="72" spans="1:5" ht="30" customHeight="1">
      <c r="A72" s="72" t="s">
        <v>73</v>
      </c>
      <c r="B72" s="5" t="s">
        <v>193</v>
      </c>
      <c r="C72" s="32">
        <v>0</v>
      </c>
      <c r="D72" s="30"/>
      <c r="E72" s="33"/>
    </row>
    <row r="73" spans="1:5" ht="30" customHeight="1">
      <c r="A73" s="67">
        <v>46</v>
      </c>
      <c r="B73" s="5" t="s">
        <v>194</v>
      </c>
      <c r="C73" s="32" t="s">
        <v>236</v>
      </c>
      <c r="D73" s="30"/>
      <c r="E73" s="33"/>
    </row>
    <row r="74" spans="1:5" ht="30" customHeight="1">
      <c r="A74" s="67">
        <v>47</v>
      </c>
      <c r="B74" s="5" t="s">
        <v>195</v>
      </c>
      <c r="C74" s="32" t="s">
        <v>251</v>
      </c>
      <c r="D74" s="30"/>
      <c r="E74" s="33"/>
    </row>
    <row r="75" spans="1:5" ht="30" customHeight="1">
      <c r="A75" s="67">
        <v>48</v>
      </c>
      <c r="B75" s="5" t="s">
        <v>53</v>
      </c>
      <c r="C75" s="32" t="s">
        <v>244</v>
      </c>
      <c r="D75" s="30"/>
      <c r="E75" s="28"/>
    </row>
    <row r="76" spans="1:5" ht="30" customHeight="1">
      <c r="A76" s="67">
        <v>49</v>
      </c>
      <c r="B76" s="9" t="s">
        <v>187</v>
      </c>
      <c r="C76" s="27" t="s">
        <v>321</v>
      </c>
      <c r="D76" s="26" t="s">
        <v>141</v>
      </c>
      <c r="E76" s="28" t="s">
        <v>320</v>
      </c>
    </row>
    <row r="77" spans="1:5" ht="30" customHeight="1">
      <c r="A77" s="103" t="s">
        <v>196</v>
      </c>
      <c r="B77" s="104"/>
      <c r="C77" s="104"/>
      <c r="D77" s="104"/>
      <c r="E77" s="105"/>
    </row>
    <row r="78" spans="1:5" ht="30" customHeight="1">
      <c r="A78" s="67">
        <v>50</v>
      </c>
      <c r="B78" s="4" t="s">
        <v>123</v>
      </c>
      <c r="C78" s="35">
        <v>2</v>
      </c>
      <c r="D78" s="30" t="s">
        <v>231</v>
      </c>
      <c r="E78" s="28"/>
    </row>
    <row r="79" spans="1:5" ht="30" customHeight="1">
      <c r="A79" s="67">
        <v>51</v>
      </c>
      <c r="B79" s="4" t="s">
        <v>197</v>
      </c>
      <c r="C79" s="35">
        <v>2</v>
      </c>
      <c r="D79" s="30" t="s">
        <v>318</v>
      </c>
      <c r="E79" s="28" t="s">
        <v>319</v>
      </c>
    </row>
    <row r="80" spans="1:5" ht="30" customHeight="1">
      <c r="A80" s="67">
        <v>52</v>
      </c>
      <c r="B80" s="4" t="s">
        <v>32</v>
      </c>
      <c r="C80" s="32">
        <v>0</v>
      </c>
      <c r="D80" s="30" t="s">
        <v>318</v>
      </c>
      <c r="E80" s="33"/>
    </row>
    <row r="81" spans="1:5" ht="30" customHeight="1">
      <c r="A81" s="67">
        <v>53</v>
      </c>
      <c r="B81" s="5" t="s">
        <v>198</v>
      </c>
      <c r="C81" s="35">
        <v>0</v>
      </c>
      <c r="D81" s="30" t="s">
        <v>129</v>
      </c>
      <c r="E81" s="28"/>
    </row>
    <row r="82" spans="1:5" ht="30" customHeight="1">
      <c r="A82" s="67">
        <v>54</v>
      </c>
      <c r="B82" s="5" t="s">
        <v>199</v>
      </c>
      <c r="C82" s="35">
        <v>1</v>
      </c>
      <c r="D82" s="30" t="s">
        <v>141</v>
      </c>
      <c r="E82" s="28"/>
    </row>
    <row r="83" spans="1:5" ht="30" customHeight="1">
      <c r="A83" s="67">
        <v>55</v>
      </c>
      <c r="B83" s="5" t="s">
        <v>49</v>
      </c>
      <c r="C83" s="35">
        <v>0</v>
      </c>
      <c r="D83" s="30" t="s">
        <v>300</v>
      </c>
      <c r="E83" s="28"/>
    </row>
    <row r="84" spans="1:5" ht="30" customHeight="1">
      <c r="A84" s="67">
        <v>56</v>
      </c>
      <c r="B84" s="5" t="s">
        <v>56</v>
      </c>
      <c r="C84" s="35">
        <v>0</v>
      </c>
      <c r="D84" s="30" t="s">
        <v>141</v>
      </c>
      <c r="E84" s="34"/>
    </row>
    <row r="85" spans="1:5" ht="30" customHeight="1">
      <c r="A85" s="67">
        <v>60</v>
      </c>
      <c r="B85" s="5" t="s">
        <v>200</v>
      </c>
      <c r="C85" s="36"/>
      <c r="D85" s="30"/>
      <c r="E85" s="34"/>
    </row>
    <row r="86" spans="1:5" ht="30" customHeight="1">
      <c r="A86" s="72" t="s">
        <v>663</v>
      </c>
      <c r="B86" s="5" t="s">
        <v>30</v>
      </c>
      <c r="C86" s="35">
        <v>0</v>
      </c>
      <c r="D86" s="30" t="s">
        <v>300</v>
      </c>
      <c r="E86" s="34"/>
    </row>
    <row r="87" spans="1:5" ht="30" customHeight="1">
      <c r="A87" s="72" t="s">
        <v>664</v>
      </c>
      <c r="B87" s="5" t="s">
        <v>119</v>
      </c>
      <c r="C87" s="35">
        <v>0</v>
      </c>
      <c r="D87" s="30" t="s">
        <v>141</v>
      </c>
      <c r="E87" s="34"/>
    </row>
    <row r="88" spans="1:5" ht="30" customHeight="1">
      <c r="A88" s="72" t="s">
        <v>665</v>
      </c>
      <c r="B88" s="5" t="s">
        <v>201</v>
      </c>
      <c r="C88" s="35">
        <v>0</v>
      </c>
      <c r="D88" s="30" t="s">
        <v>141</v>
      </c>
      <c r="E88" s="34"/>
    </row>
    <row r="89" spans="1:5" ht="30" customHeight="1">
      <c r="A89" s="72" t="s">
        <v>666</v>
      </c>
      <c r="B89" s="5" t="s">
        <v>118</v>
      </c>
      <c r="C89" s="35">
        <v>0</v>
      </c>
      <c r="D89" s="30" t="s">
        <v>141</v>
      </c>
      <c r="E89" s="34"/>
    </row>
    <row r="90" spans="1:5" ht="30" customHeight="1">
      <c r="A90" s="72" t="s">
        <v>667</v>
      </c>
      <c r="B90" s="5" t="s">
        <v>67</v>
      </c>
      <c r="C90" s="35">
        <v>0</v>
      </c>
      <c r="D90" s="30"/>
      <c r="E90" s="34"/>
    </row>
    <row r="91" spans="1:5" ht="30" customHeight="1">
      <c r="A91" s="67">
        <v>61</v>
      </c>
      <c r="B91" s="5" t="s">
        <v>194</v>
      </c>
      <c r="C91" s="32" t="s">
        <v>236</v>
      </c>
      <c r="D91" s="30"/>
      <c r="E91" s="33"/>
    </row>
    <row r="92" spans="1:5" ht="30" customHeight="1">
      <c r="A92" s="67">
        <v>62</v>
      </c>
      <c r="B92" s="5" t="s">
        <v>186</v>
      </c>
      <c r="C92" s="32" t="s">
        <v>317</v>
      </c>
      <c r="D92" s="30"/>
      <c r="E92" s="33"/>
    </row>
    <row r="93" spans="1:5" ht="30" customHeight="1">
      <c r="A93" s="67">
        <v>63</v>
      </c>
      <c r="B93" s="5" t="s">
        <v>202</v>
      </c>
      <c r="C93" s="32" t="s">
        <v>316</v>
      </c>
      <c r="D93" s="26"/>
      <c r="E93" s="28"/>
    </row>
    <row r="94" spans="1:5" ht="30" customHeight="1">
      <c r="A94" s="67">
        <v>64</v>
      </c>
      <c r="B94" s="9" t="s">
        <v>187</v>
      </c>
      <c r="C94" s="31" t="s">
        <v>315</v>
      </c>
      <c r="D94" s="30" t="s">
        <v>141</v>
      </c>
      <c r="E94" s="28" t="s">
        <v>314</v>
      </c>
    </row>
    <row r="95" spans="1:5" ht="30" customHeight="1">
      <c r="A95" s="103" t="s">
        <v>593</v>
      </c>
      <c r="B95" s="104"/>
      <c r="C95" s="104"/>
      <c r="D95" s="104"/>
      <c r="E95" s="105"/>
    </row>
    <row r="96" spans="1:5" ht="30" customHeight="1">
      <c r="A96" s="73">
        <v>65</v>
      </c>
      <c r="B96" s="9" t="s">
        <v>41</v>
      </c>
      <c r="C96" s="27" t="s">
        <v>303</v>
      </c>
      <c r="D96" s="26" t="s">
        <v>312</v>
      </c>
      <c r="E96" s="25" t="s">
        <v>313</v>
      </c>
    </row>
    <row r="97" spans="1:5" ht="30" customHeight="1">
      <c r="A97" s="73">
        <v>66</v>
      </c>
      <c r="B97" s="9" t="s">
        <v>78</v>
      </c>
      <c r="C97" s="27" t="s">
        <v>303</v>
      </c>
      <c r="D97" s="26" t="s">
        <v>312</v>
      </c>
      <c r="E97" s="25" t="s">
        <v>299</v>
      </c>
    </row>
    <row r="98" spans="1:5" ht="30" customHeight="1">
      <c r="A98" s="73">
        <v>67</v>
      </c>
      <c r="B98" s="9" t="s">
        <v>204</v>
      </c>
      <c r="C98" s="27" t="s">
        <v>311</v>
      </c>
      <c r="D98" s="26" t="s">
        <v>310</v>
      </c>
      <c r="E98" s="25" t="s">
        <v>309</v>
      </c>
    </row>
    <row r="99" spans="1:5" ht="30" customHeight="1">
      <c r="A99" s="73">
        <v>68</v>
      </c>
      <c r="B99" s="9" t="s">
        <v>111</v>
      </c>
      <c r="C99" s="27" t="s">
        <v>308</v>
      </c>
      <c r="D99" s="26" t="s">
        <v>307</v>
      </c>
      <c r="E99" s="25"/>
    </row>
    <row r="100" spans="1:5" ht="30" customHeight="1">
      <c r="A100" s="73">
        <v>69</v>
      </c>
      <c r="B100" s="9" t="s">
        <v>187</v>
      </c>
      <c r="C100" s="27" t="s">
        <v>306</v>
      </c>
      <c r="D100" s="26" t="s">
        <v>300</v>
      </c>
      <c r="E100" s="25"/>
    </row>
    <row r="101" spans="1:5" ht="30" customHeight="1">
      <c r="A101" s="73">
        <v>70</v>
      </c>
      <c r="B101" s="9" t="s">
        <v>205</v>
      </c>
      <c r="C101" s="27" t="s">
        <v>305</v>
      </c>
      <c r="D101" s="26" t="s">
        <v>300</v>
      </c>
      <c r="E101" s="25" t="s">
        <v>304</v>
      </c>
    </row>
    <row r="102" spans="1:5" ht="30" customHeight="1">
      <c r="A102" s="73">
        <v>71</v>
      </c>
      <c r="B102" s="9" t="s">
        <v>206</v>
      </c>
      <c r="C102" s="27" t="s">
        <v>301</v>
      </c>
      <c r="D102" s="26" t="s">
        <v>300</v>
      </c>
      <c r="E102" s="25"/>
    </row>
    <row r="103" spans="1:5" ht="30" customHeight="1">
      <c r="A103" s="73">
        <v>72</v>
      </c>
      <c r="B103" s="9" t="s">
        <v>103</v>
      </c>
      <c r="C103" s="27" t="s">
        <v>303</v>
      </c>
      <c r="D103" s="26" t="s">
        <v>300</v>
      </c>
      <c r="E103" s="25" t="s">
        <v>302</v>
      </c>
    </row>
    <row r="104" spans="1:5" ht="30" customHeight="1">
      <c r="A104" s="73">
        <v>73</v>
      </c>
      <c r="B104" s="9" t="s">
        <v>207</v>
      </c>
      <c r="C104" s="27" t="s">
        <v>301</v>
      </c>
      <c r="D104" s="26" t="s">
        <v>300</v>
      </c>
      <c r="E104" s="25"/>
    </row>
    <row r="105" spans="1:5" ht="30" customHeight="1" thickBot="1">
      <c r="A105" s="94">
        <v>74</v>
      </c>
      <c r="B105" s="74" t="s">
        <v>208</v>
      </c>
      <c r="C105" s="24" t="s">
        <v>116</v>
      </c>
      <c r="D105" s="23" t="s">
        <v>300</v>
      </c>
      <c r="E105" s="38" t="s">
        <v>299</v>
      </c>
    </row>
    <row r="106" spans="1:5" ht="30" customHeight="1">
      <c r="A106" s="2"/>
      <c r="B106" s="2"/>
      <c r="C106" s="22"/>
      <c r="D106" s="22"/>
      <c r="E106" s="21"/>
    </row>
    <row r="107" spans="1:5" ht="30" customHeight="1">
      <c r="A107" s="2"/>
      <c r="B107" s="2"/>
      <c r="C107" s="22"/>
      <c r="D107" s="22"/>
      <c r="E107" s="21"/>
    </row>
  </sheetData>
  <mergeCells count="11">
    <mergeCell ref="A9:E9"/>
    <mergeCell ref="A1:E1"/>
    <mergeCell ref="A38:E38"/>
    <mergeCell ref="A42:E42"/>
    <mergeCell ref="A60:E60"/>
    <mergeCell ref="A12:E12"/>
    <mergeCell ref="A77:E77"/>
    <mergeCell ref="A95:E95"/>
    <mergeCell ref="A32:E32"/>
    <mergeCell ref="A23:E23"/>
    <mergeCell ref="A18:E18"/>
  </mergeCells>
  <phoneticPr fontId="3" type="noConversion"/>
  <printOptions horizontalCentered="1"/>
  <pageMargins left="0.25" right="0.25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12</vt:i4>
      </vt:variant>
    </vt:vector>
  </HeadingPairs>
  <TitlesOfParts>
    <vt:vector size="24" baseType="lpstr">
      <vt:lpstr>秀林國小</vt:lpstr>
      <vt:lpstr>富世國小</vt:lpstr>
      <vt:lpstr>崇德國小</vt:lpstr>
      <vt:lpstr>和平國小</vt:lpstr>
      <vt:lpstr>景美國小</vt:lpstr>
      <vt:lpstr>三棧國小</vt:lpstr>
      <vt:lpstr>佳民國小</vt:lpstr>
      <vt:lpstr>銅門國小</vt:lpstr>
      <vt:lpstr>水源國小</vt:lpstr>
      <vt:lpstr>銅蘭國小</vt:lpstr>
      <vt:lpstr>文蘭國小</vt:lpstr>
      <vt:lpstr>西寶國小</vt:lpstr>
      <vt:lpstr>三棧國小!Print_Area</vt:lpstr>
      <vt:lpstr>文蘭國小!Print_Area</vt:lpstr>
      <vt:lpstr>水源國小!Print_Area</vt:lpstr>
      <vt:lpstr>西寶國小!Print_Area</vt:lpstr>
      <vt:lpstr>秀林國小!Print_Area</vt:lpstr>
      <vt:lpstr>佳民國小!Print_Area</vt:lpstr>
      <vt:lpstr>和平國小!Print_Area</vt:lpstr>
      <vt:lpstr>崇德國小!Print_Area</vt:lpstr>
      <vt:lpstr>富世國小!Print_Area</vt:lpstr>
      <vt:lpstr>景美國小!Print_Area</vt:lpstr>
      <vt:lpstr>銅門國小!Print_Area</vt:lpstr>
      <vt:lpstr>銅蘭國小!Print_Area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WIN10</cp:lastModifiedBy>
  <cp:lastPrinted>2023-04-12T08:41:09Z</cp:lastPrinted>
  <dcterms:created xsi:type="dcterms:W3CDTF">2022-12-27T03:16:22Z</dcterms:created>
  <dcterms:modified xsi:type="dcterms:W3CDTF">2023-05-12T07:58:24Z</dcterms:modified>
</cp:coreProperties>
</file>